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0335" firstSheet="15" activeTab="40"/>
  </bookViews>
  <sheets>
    <sheet name="Приложение 2" sheetId="1" r:id="rId1"/>
    <sheet name="1а" sheetId="24" r:id="rId2"/>
    <sheet name="1Б" sheetId="3" r:id="rId3"/>
    <sheet name="1В" sheetId="5" r:id="rId4"/>
    <sheet name="1г" sheetId="25" r:id="rId5"/>
    <sheet name="2А" sheetId="6" r:id="rId6"/>
    <sheet name="2б" sheetId="15" r:id="rId7"/>
    <sheet name="2В" sheetId="8" r:id="rId8"/>
    <sheet name="2 г" sheetId="35" r:id="rId9"/>
    <sheet name="3а" sheetId="31" r:id="rId10"/>
    <sheet name="3б" sheetId="32" r:id="rId11"/>
    <sheet name="3в" sheetId="16" r:id="rId12"/>
    <sheet name="3г" sheetId="33" r:id="rId13"/>
    <sheet name="4а " sheetId="36" r:id="rId14"/>
    <sheet name="4б" sheetId="22" r:id="rId15"/>
    <sheet name="4в" sheetId="42" r:id="rId16"/>
    <sheet name="4г" sheetId="26" r:id="rId17"/>
    <sheet name="5а" sheetId="41" r:id="rId18"/>
    <sheet name="5б" sheetId="40" r:id="rId19"/>
    <sheet name="5В" sheetId="9" r:id="rId20"/>
    <sheet name="5Г" sheetId="10" r:id="rId21"/>
    <sheet name="6а" sheetId="17" r:id="rId22"/>
    <sheet name="6б" sheetId="18" r:id="rId23"/>
    <sheet name="6в" sheetId="34" r:id="rId24"/>
    <sheet name="6Г" sheetId="11" r:id="rId25"/>
    <sheet name="7а" sheetId="44" r:id="rId26"/>
    <sheet name="7б" sheetId="19" r:id="rId27"/>
    <sheet name="7в" sheetId="20" r:id="rId28"/>
    <sheet name="7Г" sheetId="12" r:id="rId29"/>
    <sheet name="8а" sheetId="45" r:id="rId30"/>
    <sheet name="8б" sheetId="27" r:id="rId31"/>
    <sheet name="8в" sheetId="43" r:id="rId32"/>
    <sheet name="8г" sheetId="28" r:id="rId33"/>
    <sheet name="9а" sheetId="38" r:id="rId34"/>
    <sheet name="9б" sheetId="46" r:id="rId35"/>
    <sheet name="9В" sheetId="13" r:id="rId36"/>
    <sheet name="9г" sheetId="23" r:id="rId37"/>
    <sheet name="10А" sheetId="14" r:id="rId38"/>
    <sheet name="10б" sheetId="21" r:id="rId39"/>
    <sheet name="11а" sheetId="37" r:id="rId40"/>
    <sheet name="11б" sheetId="39" r:id="rId41"/>
  </sheets>
  <definedNames>
    <definedName name="_GoBack" localSheetId="2">'1Б'!$C$14</definedName>
    <definedName name="_GoBack" localSheetId="26">'7б'!$D$32</definedName>
    <definedName name="_xlnm._FilterDatabase" localSheetId="5" hidden="1">'2А'!$A$2:$S$38</definedName>
  </definedNames>
  <calcPr calcId="125725"/>
</workbook>
</file>

<file path=xl/calcChain.xml><?xml version="1.0" encoding="utf-8"?>
<calcChain xmlns="http://schemas.openxmlformats.org/spreadsheetml/2006/main">
  <c r="S30" i="14"/>
  <c r="S31"/>
  <c r="S33"/>
  <c r="S32"/>
  <c r="S24" i="20"/>
  <c r="S26"/>
  <c r="S23"/>
  <c r="S25"/>
  <c r="S30" i="36"/>
  <c r="S23"/>
  <c r="S22"/>
  <c r="S21"/>
  <c r="S20"/>
  <c r="S32"/>
  <c r="S28"/>
  <c r="S27"/>
  <c r="S5" i="46" l="1"/>
  <c r="S6"/>
  <c r="S7"/>
  <c r="S8"/>
  <c r="S9"/>
  <c r="S10"/>
  <c r="S18"/>
  <c r="S12"/>
  <c r="S14"/>
  <c r="S19"/>
  <c r="S13"/>
  <c r="S15"/>
  <c r="S16"/>
  <c r="S17"/>
  <c r="S20"/>
  <c r="S21"/>
  <c r="S22"/>
  <c r="S23"/>
  <c r="S24"/>
  <c r="S25"/>
  <c r="S26"/>
  <c r="S27"/>
  <c r="S28"/>
  <c r="S29"/>
  <c r="S30"/>
  <c r="S31"/>
  <c r="S32"/>
  <c r="S6" i="45"/>
  <c r="S7"/>
  <c r="S8"/>
  <c r="S9"/>
  <c r="S10"/>
  <c r="S11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7" i="44"/>
  <c r="S6"/>
  <c r="S8"/>
  <c r="S11"/>
  <c r="S10"/>
  <c r="S9"/>
  <c r="S13"/>
  <c r="S14"/>
  <c r="S15"/>
  <c r="S16"/>
  <c r="S19"/>
  <c r="S20"/>
  <c r="S17"/>
  <c r="S18"/>
  <c r="S31"/>
  <c r="S23"/>
  <c r="S21"/>
  <c r="S22"/>
  <c r="S25"/>
  <c r="S33"/>
  <c r="S35"/>
  <c r="S34"/>
  <c r="S24"/>
  <c r="S26"/>
  <c r="S27"/>
  <c r="S28"/>
  <c r="S29"/>
  <c r="S30"/>
  <c r="S32"/>
  <c r="S6" i="43"/>
  <c r="S7"/>
  <c r="S8"/>
  <c r="S9"/>
  <c r="S10"/>
  <c r="S11"/>
  <c r="S13"/>
  <c r="S14"/>
  <c r="S15"/>
  <c r="S16"/>
  <c r="S17"/>
  <c r="S18"/>
  <c r="S19"/>
  <c r="S20"/>
  <c r="S21"/>
  <c r="S22"/>
  <c r="S23"/>
  <c r="S24"/>
  <c r="S25"/>
  <c r="S27"/>
  <c r="S29"/>
  <c r="S30"/>
  <c r="S31"/>
  <c r="S26"/>
  <c r="S28"/>
  <c r="S29" i="42"/>
  <c r="S27"/>
  <c r="S35"/>
  <c r="S33"/>
  <c r="S32"/>
  <c r="S28"/>
  <c r="S34"/>
  <c r="S31"/>
  <c r="S30"/>
  <c r="S26"/>
  <c r="S25"/>
  <c r="S24"/>
  <c r="S19"/>
  <c r="S15"/>
  <c r="S23"/>
  <c r="S22"/>
  <c r="S21"/>
  <c r="S20"/>
  <c r="S18"/>
  <c r="S16"/>
  <c r="S17"/>
  <c r="S14"/>
  <c r="S13"/>
  <c r="S11"/>
  <c r="S10"/>
  <c r="S9"/>
  <c r="S8"/>
  <c r="S7"/>
  <c r="S6"/>
  <c r="S32" i="41"/>
  <c r="S31"/>
  <c r="S29"/>
  <c r="S28"/>
  <c r="S26"/>
  <c r="S30"/>
  <c r="S27"/>
  <c r="S25"/>
  <c r="S24"/>
  <c r="S23"/>
  <c r="S22"/>
  <c r="S21"/>
  <c r="S20"/>
  <c r="S19"/>
  <c r="S18"/>
  <c r="S17"/>
  <c r="S16"/>
  <c r="S15"/>
  <c r="S14"/>
  <c r="S13"/>
  <c r="S11"/>
  <c r="S10"/>
  <c r="S9"/>
  <c r="S8"/>
  <c r="S7"/>
  <c r="S6"/>
  <c r="S12" i="44" l="1"/>
  <c r="S12" i="45"/>
  <c r="S12" i="43"/>
  <c r="S11" i="46"/>
  <c r="S12" i="42"/>
  <c r="S12" i="41"/>
  <c r="S32" i="40" l="1"/>
  <c r="S31"/>
  <c r="S29"/>
  <c r="S27"/>
  <c r="S30"/>
  <c r="S28"/>
  <c r="S26"/>
  <c r="S25"/>
  <c r="S24"/>
  <c r="S23"/>
  <c r="S22"/>
  <c r="S21"/>
  <c r="S20"/>
  <c r="S19"/>
  <c r="S18"/>
  <c r="S17"/>
  <c r="S16"/>
  <c r="S15"/>
  <c r="S14"/>
  <c r="S13"/>
  <c r="S11"/>
  <c r="S10"/>
  <c r="S9"/>
  <c r="S8"/>
  <c r="S7"/>
  <c r="S6"/>
  <c r="S33" i="19"/>
  <c r="S22"/>
  <c r="S12" i="40" l="1"/>
  <c r="S19" i="39"/>
  <c r="S18"/>
  <c r="S22"/>
  <c r="S21"/>
  <c r="S20"/>
  <c r="S17"/>
  <c r="S16"/>
  <c r="S15"/>
  <c r="S8"/>
  <c r="S7"/>
  <c r="S6"/>
  <c r="S36" i="21" l="1"/>
  <c r="S35"/>
  <c r="S34"/>
  <c r="S33"/>
  <c r="S32"/>
  <c r="S31"/>
  <c r="S30"/>
  <c r="S29"/>
  <c r="S28"/>
  <c r="S27"/>
  <c r="S26"/>
  <c r="S25"/>
  <c r="S24"/>
  <c r="S29" i="37"/>
  <c r="S23"/>
  <c r="S19"/>
  <c r="S26"/>
  <c r="S27"/>
  <c r="S31"/>
  <c r="S30"/>
  <c r="S28"/>
  <c r="S25"/>
  <c r="S24"/>
  <c r="S22"/>
  <c r="S21"/>
  <c r="S20"/>
  <c r="S9" i="39"/>
  <c r="S12" s="1"/>
  <c r="S11"/>
  <c r="S10"/>
  <c r="S23"/>
  <c r="S26"/>
  <c r="S24"/>
  <c r="S28"/>
  <c r="S30"/>
  <c r="S29"/>
  <c r="S31"/>
  <c r="S25"/>
  <c r="S27"/>
  <c r="S5" i="38"/>
  <c r="S6"/>
  <c r="S7"/>
  <c r="S8"/>
  <c r="S9"/>
  <c r="S10"/>
  <c r="S12"/>
  <c r="S13"/>
  <c r="S14"/>
  <c r="S15"/>
  <c r="S16"/>
  <c r="S17"/>
  <c r="S18"/>
  <c r="S19"/>
  <c r="S20"/>
  <c r="S22"/>
  <c r="S24"/>
  <c r="S25"/>
  <c r="S23"/>
  <c r="S21"/>
  <c r="S27"/>
  <c r="S28"/>
  <c r="S29"/>
  <c r="S30"/>
  <c r="S31"/>
  <c r="S32"/>
  <c r="S33"/>
  <c r="S34"/>
  <c r="S11" l="1"/>
  <c r="S5" i="37"/>
  <c r="S6"/>
  <c r="S7"/>
  <c r="S8"/>
  <c r="S9"/>
  <c r="S10"/>
  <c r="S12"/>
  <c r="S13"/>
  <c r="S14"/>
  <c r="S15"/>
  <c r="S16"/>
  <c r="S17"/>
  <c r="S6" i="36"/>
  <c r="S7"/>
  <c r="S8"/>
  <c r="S9"/>
  <c r="S10"/>
  <c r="S11"/>
  <c r="S13"/>
  <c r="S14"/>
  <c r="S15"/>
  <c r="S16"/>
  <c r="S17"/>
  <c r="S18"/>
  <c r="S19"/>
  <c r="S24"/>
  <c r="S25"/>
  <c r="S26"/>
  <c r="S29"/>
  <c r="S31"/>
  <c r="S33"/>
  <c r="S35"/>
  <c r="S34"/>
  <c r="S6" i="35"/>
  <c r="S12" s="1"/>
  <c r="S7"/>
  <c r="S8"/>
  <c r="S9"/>
  <c r="S10"/>
  <c r="S11"/>
  <c r="S13"/>
  <c r="S14"/>
  <c r="S15"/>
  <c r="S18"/>
  <c r="S20"/>
  <c r="S22"/>
  <c r="S25"/>
  <c r="S26"/>
  <c r="S16"/>
  <c r="S17"/>
  <c r="S19"/>
  <c r="S21"/>
  <c r="S23"/>
  <c r="S24"/>
  <c r="S27"/>
  <c r="S28"/>
  <c r="S32"/>
  <c r="S35"/>
  <c r="S36"/>
  <c r="S37"/>
  <c r="S38"/>
  <c r="S39"/>
  <c r="S29"/>
  <c r="S30"/>
  <c r="S31"/>
  <c r="S33"/>
  <c r="S34"/>
  <c r="S36" i="34"/>
  <c r="S35"/>
  <c r="S34"/>
  <c r="S33"/>
  <c r="S32"/>
  <c r="S31"/>
  <c r="S30"/>
  <c r="S29"/>
  <c r="S22"/>
  <c r="S25"/>
  <c r="S28"/>
  <c r="S24"/>
  <c r="S21"/>
  <c r="S27"/>
  <c r="S26"/>
  <c r="S23"/>
  <c r="S15"/>
  <c r="S20"/>
  <c r="S13"/>
  <c r="S18"/>
  <c r="S16"/>
  <c r="S14"/>
  <c r="S19"/>
  <c r="S17"/>
  <c r="S11"/>
  <c r="S10"/>
  <c r="S9"/>
  <c r="S8"/>
  <c r="S7"/>
  <c r="S6"/>
  <c r="S23" i="33"/>
  <c r="S22"/>
  <c r="S21"/>
  <c r="S20"/>
  <c r="S19"/>
  <c r="S18"/>
  <c r="S17"/>
  <c r="S16"/>
  <c r="S15"/>
  <c r="S14"/>
  <c r="S13"/>
  <c r="S11"/>
  <c r="S10"/>
  <c r="S9"/>
  <c r="S8"/>
  <c r="S7"/>
  <c r="S6"/>
  <c r="S12" s="1"/>
  <c r="S29" i="32"/>
  <c r="S24"/>
  <c r="S27"/>
  <c r="S23"/>
  <c r="S22"/>
  <c r="S20"/>
  <c r="S31"/>
  <c r="S30"/>
  <c r="S28"/>
  <c r="S26"/>
  <c r="S21"/>
  <c r="S25"/>
  <c r="S17"/>
  <c r="S16"/>
  <c r="S15"/>
  <c r="S14"/>
  <c r="S13"/>
  <c r="S19"/>
  <c r="S18"/>
  <c r="S11"/>
  <c r="S10"/>
  <c r="S9"/>
  <c r="S8"/>
  <c r="S7"/>
  <c r="S6"/>
  <c r="S30" i="31"/>
  <c r="S28"/>
  <c r="S24"/>
  <c r="S29"/>
  <c r="S33"/>
  <c r="S32"/>
  <c r="S31"/>
  <c r="S27"/>
  <c r="S26"/>
  <c r="S25"/>
  <c r="S19"/>
  <c r="S23"/>
  <c r="S22"/>
  <c r="S21"/>
  <c r="S18"/>
  <c r="S17"/>
  <c r="S16"/>
  <c r="S20"/>
  <c r="S15"/>
  <c r="S13"/>
  <c r="S14"/>
  <c r="S11"/>
  <c r="S10"/>
  <c r="S9"/>
  <c r="S8"/>
  <c r="S7"/>
  <c r="S6"/>
  <c r="S11" i="37" l="1"/>
  <c r="S12" i="36"/>
  <c r="S12" i="34"/>
  <c r="S12" i="32"/>
  <c r="S12" i="31"/>
  <c r="S6" i="28"/>
  <c r="S8"/>
  <c r="S7"/>
  <c r="S10"/>
  <c r="S11"/>
  <c r="S9"/>
  <c r="S21"/>
  <c r="S27"/>
  <c r="S19"/>
  <c r="S15"/>
  <c r="S16"/>
  <c r="S22"/>
  <c r="S13"/>
  <c r="S24"/>
  <c r="S17"/>
  <c r="S23"/>
  <c r="S14"/>
  <c r="S20"/>
  <c r="S26"/>
  <c r="S18"/>
  <c r="S25"/>
  <c r="S29"/>
  <c r="S31"/>
  <c r="S28"/>
  <c r="S32"/>
  <c r="S30"/>
  <c r="S12" l="1"/>
  <c r="S7" i="27"/>
  <c r="S6"/>
  <c r="S8"/>
  <c r="S10"/>
  <c r="S9"/>
  <c r="S11"/>
  <c r="S18"/>
  <c r="S21"/>
  <c r="S15"/>
  <c r="S14"/>
  <c r="S22"/>
  <c r="S13"/>
  <c r="S24"/>
  <c r="S20"/>
  <c r="S17"/>
  <c r="S25"/>
  <c r="S23"/>
  <c r="S19"/>
  <c r="S16"/>
  <c r="S28"/>
  <c r="S33"/>
  <c r="S27"/>
  <c r="S29"/>
  <c r="S26"/>
  <c r="S31"/>
  <c r="S32"/>
  <c r="S30"/>
  <c r="S12" l="1"/>
  <c r="S6" i="26"/>
  <c r="S7"/>
  <c r="S8"/>
  <c r="S9"/>
  <c r="S10"/>
  <c r="S11"/>
  <c r="S27"/>
  <c r="S24"/>
  <c r="S18"/>
  <c r="S22"/>
  <c r="S14"/>
  <c r="S21"/>
  <c r="S26"/>
  <c r="S25"/>
  <c r="S19"/>
  <c r="S15"/>
  <c r="S28"/>
  <c r="S23"/>
  <c r="S16"/>
  <c r="S13"/>
  <c r="S20"/>
  <c r="S17"/>
  <c r="S29"/>
  <c r="S37"/>
  <c r="S33"/>
  <c r="S35"/>
  <c r="S32"/>
  <c r="S36"/>
  <c r="S38"/>
  <c r="S39"/>
  <c r="S30"/>
  <c r="S31"/>
  <c r="S34"/>
  <c r="S12" l="1"/>
  <c r="S6" i="25"/>
  <c r="S8"/>
  <c r="S7"/>
  <c r="S10"/>
  <c r="S9"/>
  <c r="S11"/>
  <c r="S13"/>
  <c r="S18"/>
  <c r="S14"/>
  <c r="S16"/>
  <c r="S15"/>
  <c r="S19"/>
  <c r="S17"/>
  <c r="S23"/>
  <c r="S24"/>
  <c r="S25"/>
  <c r="S21"/>
  <c r="S22"/>
  <c r="S20"/>
  <c r="S26"/>
  <c r="S27"/>
  <c r="S12" l="1"/>
  <c r="S6" i="24"/>
  <c r="S7"/>
  <c r="S8"/>
  <c r="S9"/>
  <c r="S10"/>
  <c r="S11"/>
  <c r="S19"/>
  <c r="S17"/>
  <c r="S14"/>
  <c r="S15"/>
  <c r="S13"/>
  <c r="S21"/>
  <c r="S16"/>
  <c r="S20"/>
  <c r="S18"/>
  <c r="S26"/>
  <c r="S27"/>
  <c r="S24"/>
  <c r="S25"/>
  <c r="S23"/>
  <c r="S22"/>
  <c r="S28"/>
  <c r="S30"/>
  <c r="S29"/>
  <c r="S12" l="1"/>
  <c r="S8" i="23"/>
  <c r="S6"/>
  <c r="S7"/>
  <c r="S9"/>
  <c r="S10"/>
  <c r="S11"/>
  <c r="S13"/>
  <c r="S15"/>
  <c r="S19"/>
  <c r="S17"/>
  <c r="S20"/>
  <c r="S18"/>
  <c r="S21"/>
  <c r="S16"/>
  <c r="S14"/>
  <c r="S28"/>
  <c r="S22"/>
  <c r="S26"/>
  <c r="S30"/>
  <c r="S29"/>
  <c r="S27"/>
  <c r="S25"/>
  <c r="S23"/>
  <c r="S24"/>
  <c r="S12" l="1"/>
  <c r="S6" i="22"/>
  <c r="S7"/>
  <c r="S8"/>
  <c r="S9"/>
  <c r="S10"/>
  <c r="S11"/>
  <c r="S17"/>
  <c r="S14"/>
  <c r="S15"/>
  <c r="S13"/>
  <c r="S18"/>
  <c r="S16"/>
  <c r="S20"/>
  <c r="S19"/>
  <c r="S24"/>
  <c r="S22"/>
  <c r="S23"/>
  <c r="S27"/>
  <c r="S30"/>
  <c r="S31"/>
  <c r="S26"/>
  <c r="S32"/>
  <c r="S28"/>
  <c r="S34"/>
  <c r="S35"/>
  <c r="S33"/>
  <c r="S36"/>
  <c r="S25"/>
  <c r="S29"/>
  <c r="S12" l="1"/>
  <c r="S6" i="21"/>
  <c r="S8"/>
  <c r="S7"/>
  <c r="S9"/>
  <c r="S10"/>
  <c r="S11"/>
  <c r="S14"/>
  <c r="S21"/>
  <c r="S16"/>
  <c r="S17"/>
  <c r="S18"/>
  <c r="S19"/>
  <c r="S22"/>
  <c r="S15"/>
  <c r="S20"/>
  <c r="S23"/>
  <c r="S6" i="20"/>
  <c r="S7"/>
  <c r="S8"/>
  <c r="S9"/>
  <c r="S10"/>
  <c r="S11"/>
  <c r="S13"/>
  <c r="S14"/>
  <c r="S16"/>
  <c r="S17"/>
  <c r="S20"/>
  <c r="S21"/>
  <c r="S18"/>
  <c r="S19"/>
  <c r="S15"/>
  <c r="S22"/>
  <c r="S29"/>
  <c r="S27"/>
  <c r="S28"/>
  <c r="S30"/>
  <c r="S31"/>
  <c r="S33"/>
  <c r="S32"/>
  <c r="S34"/>
  <c r="S6" i="19"/>
  <c r="S7"/>
  <c r="S8"/>
  <c r="S9"/>
  <c r="S10"/>
  <c r="S11"/>
  <c r="S13"/>
  <c r="S14"/>
  <c r="S15"/>
  <c r="S16"/>
  <c r="S17"/>
  <c r="S19"/>
  <c r="S18"/>
  <c r="S20"/>
  <c r="S28"/>
  <c r="S26"/>
  <c r="S23"/>
  <c r="S29"/>
  <c r="S25"/>
  <c r="S24"/>
  <c r="S30"/>
  <c r="S31"/>
  <c r="S27"/>
  <c r="S21"/>
  <c r="S32"/>
  <c r="S7" i="18"/>
  <c r="S6"/>
  <c r="S8"/>
  <c r="S9"/>
  <c r="S10"/>
  <c r="S11"/>
  <c r="S14"/>
  <c r="S15"/>
  <c r="S18"/>
  <c r="S21"/>
  <c r="S23"/>
  <c r="S26"/>
  <c r="S13"/>
  <c r="S22"/>
  <c r="S20"/>
  <c r="S24"/>
  <c r="S19"/>
  <c r="S17"/>
  <c r="S25"/>
  <c r="S27"/>
  <c r="S16"/>
  <c r="S32"/>
  <c r="S30"/>
  <c r="S29"/>
  <c r="S33"/>
  <c r="S31"/>
  <c r="S34"/>
  <c r="S35"/>
  <c r="S7" i="17"/>
  <c r="S6"/>
  <c r="S8"/>
  <c r="S11"/>
  <c r="S10"/>
  <c r="S9"/>
  <c r="S23"/>
  <c r="S19"/>
  <c r="S20"/>
  <c r="S18"/>
  <c r="S13"/>
  <c r="S15"/>
  <c r="S24"/>
  <c r="S22"/>
  <c r="S16"/>
  <c r="S25"/>
  <c r="S14"/>
  <c r="S17"/>
  <c r="S21"/>
  <c r="S28"/>
  <c r="S29"/>
  <c r="S31"/>
  <c r="S33"/>
  <c r="S34"/>
  <c r="S6" i="16"/>
  <c r="S5"/>
  <c r="S7"/>
  <c r="S10"/>
  <c r="S8"/>
  <c r="S9"/>
  <c r="S16"/>
  <c r="S15"/>
  <c r="S13"/>
  <c r="S17"/>
  <c r="S14"/>
  <c r="S22"/>
  <c r="S19"/>
  <c r="S21"/>
  <c r="S18"/>
  <c r="S20"/>
  <c r="S23"/>
  <c r="S12"/>
  <c r="S27"/>
  <c r="S29"/>
  <c r="S24"/>
  <c r="S28"/>
  <c r="S26"/>
  <c r="S25"/>
  <c r="S30"/>
  <c r="S31"/>
  <c r="S32"/>
  <c r="S5" i="15"/>
  <c r="S7"/>
  <c r="S6"/>
  <c r="S8"/>
  <c r="S9"/>
  <c r="S10"/>
  <c r="S28"/>
  <c r="S12"/>
  <c r="S13"/>
  <c r="S14"/>
  <c r="S15"/>
  <c r="S17"/>
  <c r="S18"/>
  <c r="S21"/>
  <c r="S23"/>
  <c r="S25"/>
  <c r="S26"/>
  <c r="S27"/>
  <c r="S16"/>
  <c r="S19"/>
  <c r="S20"/>
  <c r="S22"/>
  <c r="S24"/>
  <c r="S30"/>
  <c r="S32"/>
  <c r="S29"/>
  <c r="S31"/>
  <c r="S33"/>
  <c r="S34"/>
  <c r="S35"/>
  <c r="S36"/>
  <c r="S12" i="17" l="1"/>
  <c r="S11" i="16"/>
  <c r="S12" i="19"/>
  <c r="S12" i="20"/>
  <c r="S12" i="21"/>
  <c r="S11" i="15"/>
  <c r="S12" i="18"/>
  <c r="S21" i="5"/>
  <c r="S27"/>
  <c r="S30"/>
  <c r="S32"/>
  <c r="S9"/>
  <c r="S11"/>
  <c r="S10"/>
  <c r="S20" i="14"/>
  <c r="S29"/>
  <c r="S28"/>
  <c r="S27"/>
  <c r="S26"/>
  <c r="S25"/>
  <c r="S24"/>
  <c r="S15"/>
  <c r="S14"/>
  <c r="S13"/>
  <c r="S23"/>
  <c r="S22"/>
  <c r="S19"/>
  <c r="S18"/>
  <c r="S21"/>
  <c r="S17"/>
  <c r="S16"/>
  <c r="S11"/>
  <c r="S9"/>
  <c r="S10"/>
  <c r="S6"/>
  <c r="S8"/>
  <c r="S7"/>
  <c r="S29" i="13"/>
  <c r="S26"/>
  <c r="S28"/>
  <c r="S27"/>
  <c r="S24"/>
  <c r="S31"/>
  <c r="S30"/>
  <c r="S25"/>
  <c r="S23"/>
  <c r="S13"/>
  <c r="S14"/>
  <c r="S16"/>
  <c r="S22"/>
  <c r="S20"/>
  <c r="S21"/>
  <c r="S19"/>
  <c r="S18"/>
  <c r="S17"/>
  <c r="S15"/>
  <c r="S11"/>
  <c r="S10"/>
  <c r="S9"/>
  <c r="S6"/>
  <c r="S8"/>
  <c r="S7"/>
  <c r="S31" i="12"/>
  <c r="S30"/>
  <c r="S29"/>
  <c r="S27"/>
  <c r="S28"/>
  <c r="S25"/>
  <c r="S26"/>
  <c r="S24"/>
  <c r="S23"/>
  <c r="S22"/>
  <c r="S17"/>
  <c r="S20"/>
  <c r="S21"/>
  <c r="S19"/>
  <c r="S18"/>
  <c r="S14"/>
  <c r="S13"/>
  <c r="S16"/>
  <c r="S15"/>
  <c r="S11"/>
  <c r="S10"/>
  <c r="S9"/>
  <c r="S8"/>
  <c r="S7"/>
  <c r="S6"/>
  <c r="S27" i="11"/>
  <c r="S21"/>
  <c r="S24"/>
  <c r="S25"/>
  <c r="S23"/>
  <c r="S19"/>
  <c r="S26"/>
  <c r="S22"/>
  <c r="S20"/>
  <c r="S18"/>
  <c r="S17"/>
  <c r="S15"/>
  <c r="S16"/>
  <c r="S14"/>
  <c r="S13"/>
  <c r="S11"/>
  <c r="S10"/>
  <c r="S9"/>
  <c r="S8"/>
  <c r="S7"/>
  <c r="S6"/>
  <c r="S31" i="10"/>
  <c r="S29"/>
  <c r="S30"/>
  <c r="S28"/>
  <c r="S27"/>
  <c r="S32"/>
  <c r="S26"/>
  <c r="S25"/>
  <c r="S24"/>
  <c r="S17"/>
  <c r="S22"/>
  <c r="S23"/>
  <c r="S20"/>
  <c r="S16"/>
  <c r="S15"/>
  <c r="S14"/>
  <c r="S19"/>
  <c r="S13"/>
  <c r="S21"/>
  <c r="S18"/>
  <c r="S10"/>
  <c r="S11"/>
  <c r="S9"/>
  <c r="S7"/>
  <c r="S8"/>
  <c r="S6"/>
  <c r="S25" i="9"/>
  <c r="S24"/>
  <c r="S21"/>
  <c r="S20"/>
  <c r="S22"/>
  <c r="S23"/>
  <c r="S28"/>
  <c r="S27"/>
  <c r="S29"/>
  <c r="S26"/>
  <c r="S17"/>
  <c r="S19"/>
  <c r="S18"/>
  <c r="S16"/>
  <c r="S14"/>
  <c r="S15"/>
  <c r="S13"/>
  <c r="S11"/>
  <c r="S9"/>
  <c r="S10"/>
  <c r="S6"/>
  <c r="S8"/>
  <c r="S7"/>
  <c r="S34" i="8"/>
  <c r="S33"/>
  <c r="S36"/>
  <c r="S32"/>
  <c r="S35"/>
  <c r="S31"/>
  <c r="S30"/>
  <c r="S16"/>
  <c r="S15"/>
  <c r="S13"/>
  <c r="S14"/>
  <c r="S28"/>
  <c r="S27"/>
  <c r="S26"/>
  <c r="S24"/>
  <c r="S23"/>
  <c r="S19"/>
  <c r="S18"/>
  <c r="S17"/>
  <c r="S29"/>
  <c r="S25"/>
  <c r="S22"/>
  <c r="S20"/>
  <c r="S21"/>
  <c r="S11"/>
  <c r="S10"/>
  <c r="S9"/>
  <c r="S8"/>
  <c r="S7"/>
  <c r="S6"/>
  <c r="S30" i="6"/>
  <c r="S34"/>
  <c r="S26"/>
  <c r="S25"/>
  <c r="S35"/>
  <c r="S36"/>
  <c r="S29"/>
  <c r="S32"/>
  <c r="S33"/>
  <c r="S24"/>
  <c r="S27"/>
  <c r="S38"/>
  <c r="S37"/>
  <c r="S28"/>
  <c r="S31"/>
  <c r="S16"/>
  <c r="S19"/>
  <c r="S13"/>
  <c r="S17"/>
  <c r="S22"/>
  <c r="S15"/>
  <c r="S14"/>
  <c r="S21"/>
  <c r="S18"/>
  <c r="S20"/>
  <c r="S11"/>
  <c r="S10"/>
  <c r="S9"/>
  <c r="S8"/>
  <c r="S7"/>
  <c r="S6"/>
  <c r="S12" i="14" l="1"/>
  <c r="S12" i="12"/>
  <c r="S12" i="9"/>
  <c r="S12" i="8"/>
  <c r="S12" i="10"/>
  <c r="S12" i="13"/>
  <c r="S12" i="11"/>
  <c r="S12" i="6"/>
  <c r="S26" i="5"/>
  <c r="S25"/>
  <c r="S23" l="1"/>
  <c r="S24"/>
  <c r="S31"/>
  <c r="S29"/>
  <c r="S28"/>
  <c r="S14"/>
  <c r="S19"/>
  <c r="S17"/>
  <c r="S16"/>
  <c r="S15"/>
  <c r="S22"/>
  <c r="S20"/>
  <c r="S18"/>
  <c r="S13"/>
  <c r="S8"/>
  <c r="S7"/>
  <c r="S6"/>
  <c r="S12" l="1"/>
  <c r="S23" i="3"/>
  <c r="S22"/>
  <c r="S18"/>
  <c r="S17"/>
  <c r="S20"/>
  <c r="S19"/>
  <c r="S25"/>
  <c r="S21"/>
  <c r="S24"/>
  <c r="S13"/>
  <c r="S16"/>
  <c r="S15"/>
  <c r="S14"/>
  <c r="S11"/>
  <c r="S10"/>
  <c r="S9"/>
  <c r="S8"/>
  <c r="S7"/>
  <c r="S6"/>
  <c r="D8" i="1"/>
  <c r="H8"/>
  <c r="M8"/>
  <c r="N8"/>
  <c r="O8"/>
  <c r="P8"/>
  <c r="S12" i="3" l="1"/>
  <c r="Q8" i="1"/>
  <c r="C17" i="22"/>
  <c r="R21"/>
  <c r="S21"/>
</calcChain>
</file>

<file path=xl/sharedStrings.xml><?xml version="1.0" encoding="utf-8"?>
<sst xmlns="http://schemas.openxmlformats.org/spreadsheetml/2006/main" count="10285" uniqueCount="2697">
  <si>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</si>
  <si>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</si>
  <si>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</si>
  <si>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</si>
  <si>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Внебюджетные источники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</si>
  <si>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</si>
  <si>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Объём, выделяемых ассигнований 
(тыс. рублей)</t>
  </si>
  <si>
    <t>По разделу "Образование"</t>
  </si>
  <si>
    <t>По разделу "Спорт"</t>
  </si>
  <si>
    <t>в том числе отнесённые к специальной медицинской группе для занятий физической культурой и спортом</t>
  </si>
  <si>
    <t>М.П.</t>
  </si>
  <si>
    <t>Наименование ОО</t>
  </si>
  <si>
    <t>Количество обучающихся в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</t>
  </si>
  <si>
    <t>Ссылки на протоколы результатов школьного этапа:</t>
  </si>
  <si>
    <t>Уважаемые руководители! Таблицу не менять! Заполнять данные по участию обучающихся, процент в таблице будет выставлен автоматически! Самим свои формулы не ставить и не удалять!</t>
  </si>
  <si>
    <t>Количество классов общеобразовательной организации, принявших участие в школьном этапе Президентских состязаний</t>
  </si>
  <si>
    <t>Показатель процента классов общеобразовательной организации, принявших участие в школьном этапе Президентских состязаний, %</t>
  </si>
  <si>
    <t>№ п/п</t>
  </si>
  <si>
    <t>Ф.И.О.</t>
  </si>
  <si>
    <r>
      <t>1</t>
    </r>
    <r>
      <rPr>
        <sz val="8"/>
        <color indexed="8"/>
        <rFont val="Times New Roman"/>
        <family val="1"/>
        <charset val="204"/>
      </rPr>
      <t xml:space="preserve"> дев.</t>
    </r>
  </si>
  <si>
    <r>
      <t>2</t>
    </r>
    <r>
      <rPr>
        <sz val="8"/>
        <color indexed="8"/>
        <rFont val="Times New Roman"/>
        <family val="1"/>
        <charset val="204"/>
      </rPr>
      <t xml:space="preserve"> дев.</t>
    </r>
  </si>
  <si>
    <r>
      <t>3</t>
    </r>
    <r>
      <rPr>
        <sz val="8"/>
        <color indexed="8"/>
        <rFont val="Times New Roman"/>
        <family val="1"/>
        <charset val="204"/>
      </rPr>
      <t xml:space="preserve"> дев.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</si>
  <si>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4</t>
    </r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</si>
  <si>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5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</si>
  <si>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6</t>
    </r>
  </si>
  <si>
    <t>Бег 1000м (девушки, юноши)</t>
  </si>
  <si>
    <t>Бег 30 м,                        бег 60 м, бег 100 м (дев., юн.)</t>
  </si>
  <si>
    <t>Подтягивание на высокой перекладине (юноши)</t>
  </si>
  <si>
    <t>Сгибание рук в упоре (девушки)</t>
  </si>
  <si>
    <t>Поднятие туловища (юн., дев.)</t>
  </si>
  <si>
    <t>Прыжки в длину с места                                 (юн., дев.)</t>
  </si>
  <si>
    <t>Наклон из положения сидя (юн., дев.)</t>
  </si>
  <si>
    <t>ИТОГО (сумма каждого участника)</t>
  </si>
  <si>
    <t>результат</t>
  </si>
  <si>
    <t>баллы</t>
  </si>
  <si>
    <t xml:space="preserve">баллы </t>
  </si>
  <si>
    <t>ИТОГО (сумма команды)</t>
  </si>
  <si>
    <r>
      <t>4</t>
    </r>
    <r>
      <rPr>
        <sz val="8"/>
        <color indexed="8"/>
        <rFont val="Times New Roman"/>
        <family val="1"/>
        <charset val="204"/>
      </rPr>
      <t xml:space="preserve"> дев.</t>
    </r>
  </si>
  <si>
    <r>
      <t>5</t>
    </r>
    <r>
      <rPr>
        <sz val="8"/>
        <color indexed="8"/>
        <rFont val="Times New Roman"/>
        <family val="1"/>
        <charset val="204"/>
      </rPr>
      <t xml:space="preserve"> дев.</t>
    </r>
  </si>
  <si>
    <r>
      <t>6</t>
    </r>
    <r>
      <rPr>
        <sz val="8"/>
        <color indexed="8"/>
        <rFont val="Times New Roman"/>
        <family val="1"/>
        <charset val="204"/>
      </rPr>
      <t xml:space="preserve"> дев.</t>
    </r>
  </si>
  <si>
    <r>
      <t>7</t>
    </r>
    <r>
      <rPr>
        <sz val="8"/>
        <color indexed="8"/>
        <rFont val="Times New Roman"/>
        <family val="1"/>
        <charset val="204"/>
      </rPr>
      <t xml:space="preserve"> дев.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</si>
  <si>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</t>
    </r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</si>
  <si>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2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</si>
  <si>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3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</si>
  <si>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7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</si>
  <si>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8</t>
    </r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</si>
  <si>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9</t>
    </r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</si>
  <si>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10</t>
    </r>
  </si>
  <si>
    <t>Приложение 3</t>
  </si>
  <si>
    <r>
      <t>Отчёт о проведении</t>
    </r>
    <r>
      <rPr>
        <b/>
        <sz val="12.5"/>
        <color theme="1"/>
        <rFont val="Times New Roman"/>
        <family val="1"/>
        <charset val="204"/>
      </rPr>
      <t xml:space="preserve"> школьного этапа</t>
    </r>
    <r>
      <rPr>
        <sz val="12.5"/>
        <color theme="1"/>
        <rFont val="Times New Roman"/>
        <family val="1"/>
        <charset val="204"/>
      </rPr>
      <t xml:space="preserve"> краевых спортивных соревнований школьников "Президентские состязания" в 202/2025учебном году (далее - Президентские состязания)</t>
    </r>
  </si>
  <si>
    <t>Общее количество классов в общеобразовательной организации 
(по состоянию на 1 сентября 2024 года)</t>
  </si>
  <si>
    <t>Общее количество обучающихся в общеобразовательной организации по уровням общего образования, за исключением дошкольного образования  (по состоянию на 1 декабря 2024 г.)</t>
  </si>
  <si>
    <t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(по состоянию на 1 декабря 2024 г.), %</t>
  </si>
  <si>
    <t>УИН</t>
  </si>
  <si>
    <t>дата рождения (полная)</t>
  </si>
  <si>
    <t>Ароян Карина Кареновна</t>
  </si>
  <si>
    <t>Халабуда Милана Александровна</t>
  </si>
  <si>
    <t>Плотникова Валерия Владимировна</t>
  </si>
  <si>
    <t>Кравченко Михаил Романович</t>
  </si>
  <si>
    <t>Головань Илья Андреевич</t>
  </si>
  <si>
    <t>Григоренко Алексей Артемович</t>
  </si>
  <si>
    <t>Архипова Алиса Николаевна</t>
  </si>
  <si>
    <t>Кремнева Юлия Алексеевна</t>
  </si>
  <si>
    <t>Потапенко Варвара Алексеевна</t>
  </si>
  <si>
    <t>Рудько Алиса Эдуардовна</t>
  </si>
  <si>
    <t>Абдуваккоси Абдулваххоб</t>
  </si>
  <si>
    <t>Драчев Даниил Вячеславович</t>
  </si>
  <si>
    <t>Дрижика Артем Сергеевич</t>
  </si>
  <si>
    <t>Журавлев Владимир Олегович</t>
  </si>
  <si>
    <t>Калашников Илья Олегович</t>
  </si>
  <si>
    <t>домашнее обучение</t>
  </si>
  <si>
    <t>Ермоленко Данила Владимирович</t>
  </si>
  <si>
    <t>Литовко Егор Евгеньевич</t>
  </si>
  <si>
    <t>Мыцык Марк Максимович</t>
  </si>
  <si>
    <t>Никифоров Кирилл Артемович</t>
  </si>
  <si>
    <t>Нуриев Али Ракифович</t>
  </si>
  <si>
    <t>Ратушний Захар Михайлович</t>
  </si>
  <si>
    <t>юн.11</t>
  </si>
  <si>
    <t xml:space="preserve">Результаты  спортивного многоборья класс - команды__1Б__ класса МАОУ СОШ №  4 им. В. В. Самсонкиной   ________  </t>
  </si>
  <si>
    <t xml:space="preserve">Результаты  спортивного многоборья класс - команды__1В__ класса МАОУ СОШ №  4 им. В. В. Самсонкиной   ________  </t>
  </si>
  <si>
    <t>Авдюхова Валерия Руслановна</t>
  </si>
  <si>
    <t>Власенко Мария Павловна</t>
  </si>
  <si>
    <t>Шиповская Вероника Олеговна</t>
  </si>
  <si>
    <t>Хачатуров Авет Месропович</t>
  </si>
  <si>
    <t>Манило Анатолий Владимирович</t>
  </si>
  <si>
    <t>Белоусов Савва Витальевич</t>
  </si>
  <si>
    <t>Шрам Алексей Артёмович</t>
  </si>
  <si>
    <t>Карапетян Жанна Ишхановна</t>
  </si>
  <si>
    <t>Акулова Алиса Александровна</t>
  </si>
  <si>
    <t>Костенко Виктория Александровна</t>
  </si>
  <si>
    <t>Согомонян Рита Артуровна</t>
  </si>
  <si>
    <t>Егоян Ульяна Ашотовна</t>
  </si>
  <si>
    <t>8 дев.</t>
  </si>
  <si>
    <t>Грачева Арина Викторовна</t>
  </si>
  <si>
    <t>9 дев.</t>
  </si>
  <si>
    <t>Ходиева Мария Рустамовна</t>
  </si>
  <si>
    <t>Синельникова Софья Сергеевна</t>
  </si>
  <si>
    <t>Кирячек Вероника Артемовна</t>
  </si>
  <si>
    <t>Пирогова Ангелина Олеговна</t>
  </si>
  <si>
    <t>10дев.</t>
  </si>
  <si>
    <t>11дев.</t>
  </si>
  <si>
    <t>12дев.</t>
  </si>
  <si>
    <t>13дев.</t>
  </si>
  <si>
    <t>юн. 4</t>
  </si>
  <si>
    <t>Шульженко Матвей Дмитриевич</t>
  </si>
  <si>
    <t>Абдурагимов Гасанбек Рабаданович</t>
  </si>
  <si>
    <t>Репкин Андрей Андреевич</t>
  </si>
  <si>
    <t>Боговой Кирилл Александрович</t>
  </si>
  <si>
    <t>Чабанный Назар Евгеньевич</t>
  </si>
  <si>
    <t>Гусев Кирилл Игоревич</t>
  </si>
  <si>
    <t>Сухарев Дмитрий Викторович</t>
  </si>
  <si>
    <t>Кирадиев Николай Леонидович</t>
  </si>
  <si>
    <t>Карапетян Марк Давидович</t>
  </si>
  <si>
    <t>юн. 5</t>
  </si>
  <si>
    <t>юн.6</t>
  </si>
  <si>
    <t>юн. 7</t>
  </si>
  <si>
    <t>юн.8</t>
  </si>
  <si>
    <t>юн.9</t>
  </si>
  <si>
    <t>юн.10</t>
  </si>
  <si>
    <t>юн.12</t>
  </si>
  <si>
    <t>юн.13</t>
  </si>
  <si>
    <t>Потулова Аделина Алексеевна</t>
  </si>
  <si>
    <t xml:space="preserve">Рябухина Софья Юрьевна </t>
  </si>
  <si>
    <t>Стецюк Мария Ярославовна</t>
  </si>
  <si>
    <t>Зинченко Дмитрий Алексеевич</t>
  </si>
  <si>
    <t>Страх Артём Геннадьевич</t>
  </si>
  <si>
    <t>Уржаткин Александр Максимович</t>
  </si>
  <si>
    <t>Захарова Кира Валерьевна</t>
  </si>
  <si>
    <t>Ибраимова Арина Наримановна</t>
  </si>
  <si>
    <t>Авраменко Мия Сергеевна</t>
  </si>
  <si>
    <t>Компаниец Вероника Александровна</t>
  </si>
  <si>
    <t>Седова Полина Андреевна</t>
  </si>
  <si>
    <t xml:space="preserve">Шаповалова Олеся Владиславовна </t>
  </si>
  <si>
    <t>Лушкина Виктория Алексеевна</t>
  </si>
  <si>
    <t>Оганесян Амалия Артуровна</t>
  </si>
  <si>
    <t>Кравченко Виктория Витальевна</t>
  </si>
  <si>
    <t>Шаповаленко Софья Максимовна</t>
  </si>
  <si>
    <t>Паноян Даниэла Мгеровна</t>
  </si>
  <si>
    <t>Божко Иван Михайлович</t>
  </si>
  <si>
    <t>Гросс Марк Сергеевич</t>
  </si>
  <si>
    <t>Мыцык Вадим Георгиевич</t>
  </si>
  <si>
    <t>Плескач Ярослав Сергеевич</t>
  </si>
  <si>
    <t>Осаченко Михаил Романович</t>
  </si>
  <si>
    <t>Хачатрян Марк Дмитриевич</t>
  </si>
  <si>
    <t>Самойлов Давид Алексеевич</t>
  </si>
  <si>
    <t>Колодько Артём Дмитриевич</t>
  </si>
  <si>
    <t>Оганесян Артём Артурович</t>
  </si>
  <si>
    <t>Веклич Матвей Александрович</t>
  </si>
  <si>
    <t>Груев Константин Максимович</t>
  </si>
  <si>
    <t>Аракелов Алик Гиоргиевич</t>
  </si>
  <si>
    <t>Гордиенко Арсений Владиславович</t>
  </si>
  <si>
    <t>Жуков Даниил Олегович</t>
  </si>
  <si>
    <t>Мовсисян Алекс Манукович</t>
  </si>
  <si>
    <t>14 дев.</t>
  </si>
  <si>
    <t>15 дев.</t>
  </si>
  <si>
    <t>юн.1</t>
  </si>
  <si>
    <t>юн. 2</t>
  </si>
  <si>
    <t>юн.3</t>
  </si>
  <si>
    <t>юн.4</t>
  </si>
  <si>
    <t>юн.5</t>
  </si>
  <si>
    <t>юн.14</t>
  </si>
  <si>
    <t>юн.15</t>
  </si>
  <si>
    <t xml:space="preserve">Результаты  спортивного многоборья класс - команды__2А__ класса МАОУ СОШ №  4 им. В. В. Самсонкиной   ________  </t>
  </si>
  <si>
    <t xml:space="preserve">Результаты  спортивного многоборья класс - команды__2В__ класса МАОУ СОШ №  4 им. В. В. Самсонкиной   ________  </t>
  </si>
  <si>
    <t>Хачатрян Эмили Эмиловна</t>
  </si>
  <si>
    <t>Кузнецова Мария Викторовна</t>
  </si>
  <si>
    <t>Ильинова Алена Андреевна</t>
  </si>
  <si>
    <t>Рыскун Алена Викторовна</t>
  </si>
  <si>
    <t>Скрипкина Алиса Романовна</t>
  </si>
  <si>
    <t>Саид Сабина Раминовна</t>
  </si>
  <si>
    <t>Ярмоленко София Александровна</t>
  </si>
  <si>
    <t>Шершак Виктория Анатольевна</t>
  </si>
  <si>
    <t>Чернышова Маргарита Владимировна</t>
  </si>
  <si>
    <t>Марченко Кристина Евгеньевна</t>
  </si>
  <si>
    <t>Симонян Оксана Вагановна</t>
  </si>
  <si>
    <t>Минакова Виолетта Денисовна</t>
  </si>
  <si>
    <t>Михайличенко Ольга Васильевна</t>
  </si>
  <si>
    <t>Петровская Ксения Дмитриевна</t>
  </si>
  <si>
    <t>Рейн Ольга Александровна</t>
  </si>
  <si>
    <t>Шахриев Булут Мавлудович</t>
  </si>
  <si>
    <t>Лавренов Дмитрий Дмитриевич</t>
  </si>
  <si>
    <t>Коломоец Арсений Геннадьевич</t>
  </si>
  <si>
    <t>Хистев Дмитрий Дмитриевич</t>
  </si>
  <si>
    <t>Новожилов Александр Сергеевич</t>
  </si>
  <si>
    <t>Радченко Даниил Артемович</t>
  </si>
  <si>
    <t>Пупков Ратибор Николаевич</t>
  </si>
  <si>
    <t xml:space="preserve">Дерлыш Евгений Максимович </t>
  </si>
  <si>
    <t>Зюбанова Полина Николаевна</t>
  </si>
  <si>
    <t>Бут Дарина Игоревна</t>
  </si>
  <si>
    <t>Идрисова Алия Шавкатовна</t>
  </si>
  <si>
    <t>Асхабалиев Рашид Гайдарович</t>
  </si>
  <si>
    <t>Богданов Алексей Дмитриевич</t>
  </si>
  <si>
    <t>Иванов Матвей Максимович</t>
  </si>
  <si>
    <t>Домашнее обучение</t>
  </si>
  <si>
    <t>16дев.</t>
  </si>
  <si>
    <t>17дев.</t>
  </si>
  <si>
    <t>18дев.</t>
  </si>
  <si>
    <t>19дев.</t>
  </si>
  <si>
    <t>20дев.</t>
  </si>
  <si>
    <t>4юн.</t>
  </si>
  <si>
    <t>5юн.</t>
  </si>
  <si>
    <t>6юн.</t>
  </si>
  <si>
    <t>7юн.</t>
  </si>
  <si>
    <t>8юн.</t>
  </si>
  <si>
    <t>9юн.</t>
  </si>
  <si>
    <t>10юн.</t>
  </si>
  <si>
    <t>11юн.</t>
  </si>
  <si>
    <t xml:space="preserve">Результаты  спортивного многоборья класс - команды__5В__ класса МАОУ СОШ №  4 им. В. В. Самсонкиной   ________  </t>
  </si>
  <si>
    <t>Уржаткина Варвара Максимовна</t>
  </si>
  <si>
    <t>Уржаткина Валентина Максимовна</t>
  </si>
  <si>
    <t>Шуклина Полина Алексеевна</t>
  </si>
  <si>
    <t>Коломоец Изабелла Геннадьевна</t>
  </si>
  <si>
    <t>Комаревцева Софья Денисовна</t>
  </si>
  <si>
    <t>Печеная Асель Махмудовна</t>
  </si>
  <si>
    <t>Полянская Вероника Витальевна</t>
  </si>
  <si>
    <t>Перерядов Эдуард Эдуардович</t>
  </si>
  <si>
    <t>Блинов Илья Павлович</t>
  </si>
  <si>
    <t>Кустышев Кирилл Дмитриевич</t>
  </si>
  <si>
    <t>Ли Евгений Вячеслович</t>
  </si>
  <si>
    <t>Пуримов Артем Алексеевич</t>
  </si>
  <si>
    <t>Науменко Даниил Алексеевич</t>
  </si>
  <si>
    <t>Асхабалиев Даниял Гайдарович</t>
  </si>
  <si>
    <t>Прихидько Богдан Максимович</t>
  </si>
  <si>
    <t>Серебрянский Михаил Владимирович</t>
  </si>
  <si>
    <t>Иваницкая Маргарита Ярославовна</t>
  </si>
  <si>
    <t>Боговая Милана Александровна</t>
  </si>
  <si>
    <t>Шпак Виктория Николаевна</t>
  </si>
  <si>
    <t>Жабин Роман Романович</t>
  </si>
  <si>
    <t>Кусов Сергей Сергеевич</t>
  </si>
  <si>
    <t>Германович  Роман Сергеевич</t>
  </si>
  <si>
    <t>Мнацаканян Сергей Михайлович</t>
  </si>
  <si>
    <t>Амирханян Милана Суреновна</t>
  </si>
  <si>
    <t>Завадская Кристина Алексеевна</t>
  </si>
  <si>
    <t>Искаджян Эмили Айковна</t>
  </si>
  <si>
    <t>Кравченко Ульяна Ивановна</t>
  </si>
  <si>
    <t>Красновидова Ева Вадимовна</t>
  </si>
  <si>
    <t>Красновидова Николь Вадимовна</t>
  </si>
  <si>
    <t>Крупина Мирослава Сергеевна</t>
  </si>
  <si>
    <t>Куча Анастасия Алексеевна</t>
  </si>
  <si>
    <t>Манукян АнаитЛевоновна</t>
  </si>
  <si>
    <t>Чистяков Назар Сергеевич</t>
  </si>
  <si>
    <t>Косинов Тимур Анатольевич</t>
  </si>
  <si>
    <t>Саакян Владимир Казаросович</t>
  </si>
  <si>
    <t>Степанян Тигран Каренович</t>
  </si>
  <si>
    <t>Туровский Игорь Игоревич</t>
  </si>
  <si>
    <t>Мирзаджанян Гамлет Арменович</t>
  </si>
  <si>
    <t>Фролова Елизавета Сергеевна</t>
  </si>
  <si>
    <t>Шаравина Мария Ивановна</t>
  </si>
  <si>
    <t>Андриянов Александр Николаевич</t>
  </si>
  <si>
    <t>Белый Даниил Алексеевич</t>
  </si>
  <si>
    <t>Девтерев Александр Сергеевич</t>
  </si>
  <si>
    <t>Малоян Анаит Армановна</t>
  </si>
  <si>
    <t>Тельнова Анастасия Алексеевна</t>
  </si>
  <si>
    <t>Хачатурян Карина Александровна</t>
  </si>
  <si>
    <t>Королёва Полина Александровна</t>
  </si>
  <si>
    <r>
      <t xml:space="preserve">Петросян </t>
    </r>
    <r>
      <rPr>
        <sz val="14"/>
        <color rgb="FF1A1A1A"/>
        <rFont val="Times New Roman"/>
        <family val="1"/>
        <charset val="204"/>
      </rPr>
      <t>Жаннетта Аркадьевна</t>
    </r>
    <r>
      <rPr>
        <sz val="14"/>
        <color theme="1"/>
        <rFont val="Times New Roman"/>
        <family val="1"/>
        <charset val="204"/>
      </rPr>
      <t xml:space="preserve"> </t>
    </r>
  </si>
  <si>
    <t>Синельников Илья Сергеевич</t>
  </si>
  <si>
    <t xml:space="preserve">Результаты  спортивного многоборья класс - команды__5Г__ класса МАОУ СОШ №  4 им. В. В. Самсонкиной   ________  </t>
  </si>
  <si>
    <t xml:space="preserve">Результаты  спортивного многоборья класс - команды__6Г__ класса МАОУ СОШ №  4 им. В. В. Самсонкиной   ________  </t>
  </si>
  <si>
    <t>Третяк Мария Сергеевна</t>
  </si>
  <si>
    <t>Биюжева Арина Витальевна</t>
  </si>
  <si>
    <t>Овчарова Вероника Денисовна</t>
  </si>
  <si>
    <t>Егизарян Софи Саркисовна</t>
  </si>
  <si>
    <t>Огиенко София Анатольевна</t>
  </si>
  <si>
    <t>Борисюк Алиса Игоревна</t>
  </si>
  <si>
    <t>Рогаль Роман Алексеевич</t>
  </si>
  <si>
    <t>Карапетян Багдасар Робертович</t>
  </si>
  <si>
    <t>Радченко Иван Олегович</t>
  </si>
  <si>
    <t>Саркисян Ярослав Святославович</t>
  </si>
  <si>
    <t>Тавинцев Артём Валерьевич</t>
  </si>
  <si>
    <t>Сердюк Дмитрий Андреевич</t>
  </si>
  <si>
    <t>Конюхов Вадим Игоревич</t>
  </si>
  <si>
    <t>Зубанева Юлия Александровна</t>
  </si>
  <si>
    <t>Лавриненко Софья Алексеевна</t>
  </si>
  <si>
    <t>Гулаков Михаил Олегович</t>
  </si>
  <si>
    <t>Компаниец Сергей Григорьевич</t>
  </si>
  <si>
    <t>Яшенков Иван Владимирович</t>
  </si>
  <si>
    <t>Султанов Казимагомед Ренатович</t>
  </si>
  <si>
    <t>Ляхов Александр Юрьевич</t>
  </si>
  <si>
    <t>4 дев.</t>
  </si>
  <si>
    <t>5 дев.</t>
  </si>
  <si>
    <t>6 дев.</t>
  </si>
  <si>
    <t>7 дев.</t>
  </si>
  <si>
    <t xml:space="preserve">Результаты  спортивного многоборья класс - команды__7Г__ класса МАОУ СОШ №  4 им. В. В. Самсонкиной   ________  </t>
  </si>
  <si>
    <t>Ищенко Валерия Александровна</t>
  </si>
  <si>
    <t>Рыбалка Карина Сергеевна</t>
  </si>
  <si>
    <t>Калинина Ксения Владиславовна</t>
  </si>
  <si>
    <t>Черкасова София Сергеевна</t>
  </si>
  <si>
    <t>Прушиновская Татьяна Алексеевна</t>
  </si>
  <si>
    <t>Арсеньева Анна Дмитриевна</t>
  </si>
  <si>
    <t>Полуян Анастасия Андреевна</t>
  </si>
  <si>
    <t>Шлыченко Мария Игоревна</t>
  </si>
  <si>
    <t>Никифорова Дарья Артёмовна</t>
  </si>
  <si>
    <t>Ляпустин Вячеслав Витальевич</t>
  </si>
  <si>
    <t>Макаров Даниил Александрович</t>
  </si>
  <si>
    <t>Диланян Алэн Романович</t>
  </si>
  <si>
    <t>Кравцов Данила Алексеевич</t>
  </si>
  <si>
    <t>Чернявский Кирилл Николаевич</t>
  </si>
  <si>
    <t>Гросс Кирилл Сергеевич</t>
  </si>
  <si>
    <t>Максимов Кирилл Романович</t>
  </si>
  <si>
    <t>Сердюк Максим Сергеевич</t>
  </si>
  <si>
    <t>Карпак Софья Сергеевна</t>
  </si>
  <si>
    <t>Асхабалиева Курсият Гайдаровна</t>
  </si>
  <si>
    <t>Епатко Лолита Игоревна</t>
  </si>
  <si>
    <t>Евдокимов Михаил Валерьевич</t>
  </si>
  <si>
    <t>Рудько Владимир Эдуардович</t>
  </si>
  <si>
    <t>Курыско Алексей Алексеевич</t>
  </si>
  <si>
    <t>14дев.</t>
  </si>
  <si>
    <t>15дев.</t>
  </si>
  <si>
    <t>Глебова Дарья Александровна</t>
  </si>
  <si>
    <t>Туровская Яна Игоревна</t>
  </si>
  <si>
    <t>Мещерякова Арина Петровна</t>
  </si>
  <si>
    <t>Мнацаканова Жанетта Епремовна</t>
  </si>
  <si>
    <t>Фененко Дарья Романовна</t>
  </si>
  <si>
    <t>Кротова София Алксеевна</t>
  </si>
  <si>
    <t>Лавриненко Татьяна Алексеевна</t>
  </si>
  <si>
    <t>Пивоварова Дарья Евгеньевна</t>
  </si>
  <si>
    <t>Осадчая Елена Алексеевна</t>
  </si>
  <si>
    <t>Васьков Максим Игоревич</t>
  </si>
  <si>
    <t>Рогаль Дмитрий Алексеевич</t>
  </si>
  <si>
    <t>Егоров Никита Викторович</t>
  </si>
  <si>
    <t>Коринец Богдан Аркадьевич</t>
  </si>
  <si>
    <t>Забара Дмитрий Игоревич</t>
  </si>
  <si>
    <t>Александров Дмитрий Павлович</t>
  </si>
  <si>
    <t>Кущий Егор Олегович</t>
  </si>
  <si>
    <t>Шуклин Сергей Сергеевич</t>
  </si>
  <si>
    <t>Мещерякова Елизавета Сергеевна</t>
  </si>
  <si>
    <t>Коровина Валерия Александровна</t>
  </si>
  <si>
    <t>Колпакова Ксения Руслановна</t>
  </si>
  <si>
    <t>Плотников Максим Владимирович</t>
  </si>
  <si>
    <t>Букреев Иван Дмитриевич</t>
  </si>
  <si>
    <t>Корзун Александр Максимович</t>
  </si>
  <si>
    <t xml:space="preserve">Результаты  спортивного многоборья класс - команды__9В__ класса МАОУ СОШ №  4 им. В. В. Самсонкиной   ________  </t>
  </si>
  <si>
    <t>Васильченко Ульяна Александровна</t>
  </si>
  <si>
    <t>Васько Вероника Алексеевна</t>
  </si>
  <si>
    <t>Мартыненко Алина Алексеевна</t>
  </si>
  <si>
    <t>Деренченков Александр Алексеевич</t>
  </si>
  <si>
    <t>Романчук Кристина Леонидовна</t>
  </si>
  <si>
    <t>Муминова Оиша Джамшедовна</t>
  </si>
  <si>
    <t>Шамхалова Зохра</t>
  </si>
  <si>
    <t>Бурмак Диана Сергеевна</t>
  </si>
  <si>
    <t>Ситник Дарья Александровна</t>
  </si>
  <si>
    <t>Габриелян Розалия Агвановна</t>
  </si>
  <si>
    <t>Петросян Елена Артемовна</t>
  </si>
  <si>
    <t>Есипенко Олеся Александровна</t>
  </si>
  <si>
    <t>Федотова Ульяна Борисовна</t>
  </si>
  <si>
    <t>Исраелян Мария Эдвардовна</t>
  </si>
  <si>
    <t>Нахапетян Сатеник Степановна</t>
  </si>
  <si>
    <t>Ткаченко Дарья Денисовна</t>
  </si>
  <si>
    <t>Казюлина Елизавета Александровна</t>
  </si>
  <si>
    <t>Попова Татьяна Денсовна</t>
  </si>
  <si>
    <t xml:space="preserve">Результаты  спортивного многоборья класс - команды__10А__ класса МАОУ СОШ №  4 им. В. В. Самсонкиной   ________  </t>
  </si>
  <si>
    <t xml:space="preserve">Дрига Ксения Алексеевна </t>
  </si>
  <si>
    <t>Аванесова Татьяна Юрьевна</t>
  </si>
  <si>
    <t>Дяденко Ирина Алексеевна</t>
  </si>
  <si>
    <t>О5.04.2009</t>
  </si>
  <si>
    <t>Рябчевская Ангелина Эдуардовна</t>
  </si>
  <si>
    <t>Свинтицкая Яна Владимировна</t>
  </si>
  <si>
    <t>Погосян Лилит Араёвна</t>
  </si>
  <si>
    <t>Погосян Луиза Араёвна</t>
  </si>
  <si>
    <t>Поленок Софья Александровна</t>
  </si>
  <si>
    <t>Тельнова Вера Алексеевна</t>
  </si>
  <si>
    <t>Тельнова Алена Алексеевна</t>
  </si>
  <si>
    <t>24-23-0011728</t>
  </si>
  <si>
    <t>24-23-0011722</t>
  </si>
  <si>
    <t>24-23-0012495</t>
  </si>
  <si>
    <t>23-230253880</t>
  </si>
  <si>
    <t>24-23-0011709</t>
  </si>
  <si>
    <t>24-23-0012129</t>
  </si>
  <si>
    <t>24-23-0012243</t>
  </si>
  <si>
    <t>24-23-0012446</t>
  </si>
  <si>
    <t>24-23-0012443</t>
  </si>
  <si>
    <t>24-23-0012259</t>
  </si>
  <si>
    <t>24-23-0012447</t>
  </si>
  <si>
    <t>24-23-0012256</t>
  </si>
  <si>
    <t>24-23-0012444</t>
  </si>
  <si>
    <t>24-23-0012474</t>
  </si>
  <si>
    <t>24-23-0012480</t>
  </si>
  <si>
    <t>24-23-0012101</t>
  </si>
  <si>
    <t>24-23-0012287</t>
  </si>
  <si>
    <t>24-23-0011733</t>
  </si>
  <si>
    <t>24-23-0012070</t>
  </si>
  <si>
    <t>24-23-0011664</t>
  </si>
  <si>
    <t>24-23-0012270</t>
  </si>
  <si>
    <t>24-23-0012372</t>
  </si>
  <si>
    <t>24-23-0011661</t>
  </si>
  <si>
    <t>24-23-0049121</t>
  </si>
  <si>
    <t>24-23-0012121</t>
  </si>
  <si>
    <t>24-23-0012920</t>
  </si>
  <si>
    <t>24-23-0012051</t>
  </si>
  <si>
    <t>24-23-0183288</t>
  </si>
  <si>
    <t>24-23-0183324</t>
  </si>
  <si>
    <t>24-23-0183364</t>
  </si>
  <si>
    <t>24-23-0183444</t>
  </si>
  <si>
    <t>24-23-0183372</t>
  </si>
  <si>
    <t>24-23-0183407</t>
  </si>
  <si>
    <t>24-23-0183411</t>
  </si>
  <si>
    <t>24-23-0183429</t>
  </si>
  <si>
    <t>24-23-0183428</t>
  </si>
  <si>
    <t>24-23-0183443</t>
  </si>
  <si>
    <t>24-23-0102927</t>
  </si>
  <si>
    <t>24-23-0183483</t>
  </si>
  <si>
    <t>24-23-0183492</t>
  </si>
  <si>
    <t>24-23-0186196</t>
  </si>
  <si>
    <t>24-23-0187667</t>
  </si>
  <si>
    <t>24-23-0174119</t>
  </si>
  <si>
    <t>24-23-0176027</t>
  </si>
  <si>
    <t>24-23-0176044</t>
  </si>
  <si>
    <t>24-23-0175504</t>
  </si>
  <si>
    <t>24-23-0188088</t>
  </si>
  <si>
    <t>24-23-0175914</t>
  </si>
  <si>
    <t>24-23-0176033</t>
  </si>
  <si>
    <t>24-23-0175489</t>
  </si>
  <si>
    <t>24-23-0176021</t>
  </si>
  <si>
    <t>24-23-0173859</t>
  </si>
  <si>
    <t>24-23-0173858</t>
  </si>
  <si>
    <t>22-23-0065762</t>
  </si>
  <si>
    <t>24-23-0176022</t>
  </si>
  <si>
    <t>24-23-0142770</t>
  </si>
  <si>
    <t>19-23-0071620</t>
  </si>
  <si>
    <t>18-23-0239788</t>
  </si>
  <si>
    <t>18-05-0046957</t>
  </si>
  <si>
    <t>19-23-0040143</t>
  </si>
  <si>
    <t>19-23-0071638</t>
  </si>
  <si>
    <t>18-23-0226465</t>
  </si>
  <si>
    <t>18-23-0227451</t>
  </si>
  <si>
    <t>18-23-0237795</t>
  </si>
  <si>
    <t>18-23-0240278</t>
  </si>
  <si>
    <t>19-23-0070153</t>
  </si>
  <si>
    <t>18-23-0242875</t>
  </si>
  <si>
    <t>18-23-0230381</t>
  </si>
  <si>
    <t>18-23-0242208</t>
  </si>
  <si>
    <t>19-23-0042407</t>
  </si>
  <si>
    <t>19-23-0071728</t>
  </si>
  <si>
    <t>19-23-0070292</t>
  </si>
  <si>
    <t>19-23-0071738</t>
  </si>
  <si>
    <t>19-23-0071755</t>
  </si>
  <si>
    <t>19-23-0071779</t>
  </si>
  <si>
    <t>18-23-0228046</t>
  </si>
  <si>
    <t>20-23-0183669</t>
  </si>
  <si>
    <t>20-23-0180865</t>
  </si>
  <si>
    <t>20-23-0180689</t>
  </si>
  <si>
    <t>20-23-0179115</t>
  </si>
  <si>
    <t>20-23-0178837</t>
  </si>
  <si>
    <t>20-23-0179413</t>
  </si>
  <si>
    <t>20-23-0183713</t>
  </si>
  <si>
    <t>20-23-0179104</t>
  </si>
  <si>
    <t>20-23-0179019</t>
  </si>
  <si>
    <t>20-23-0179069</t>
  </si>
  <si>
    <t>20-61-0053697</t>
  </si>
  <si>
    <t>20-23-0180661</t>
  </si>
  <si>
    <t>20-23-0179116</t>
  </si>
  <si>
    <t>20-23-0180680</t>
  </si>
  <si>
    <t>20-23-0179468</t>
  </si>
  <si>
    <t>20-23-0178878</t>
  </si>
  <si>
    <t>20-23-0179213</t>
  </si>
  <si>
    <t>20-23-0179921</t>
  </si>
  <si>
    <t>20-23-0179354</t>
  </si>
  <si>
    <t>18-23-0098471</t>
  </si>
  <si>
    <t>19-23-0154303</t>
  </si>
  <si>
    <t>19-23-0143075</t>
  </si>
  <si>
    <t>19-23-0147324</t>
  </si>
  <si>
    <t>19-23-0154311</t>
  </si>
  <si>
    <t>19-23-0144551</t>
  </si>
  <si>
    <t>19-23-0154338</t>
  </si>
  <si>
    <t>19-23-0147149</t>
  </si>
  <si>
    <t>19-23-0147785</t>
  </si>
  <si>
    <t>19-23-0143339</t>
  </si>
  <si>
    <t>19-23-0144708</t>
  </si>
  <si>
    <t>19-23-0256247</t>
  </si>
  <si>
    <t>19-23-0154368</t>
  </si>
  <si>
    <t>19-23-0001771</t>
  </si>
  <si>
    <t>18-23-0118379</t>
  </si>
  <si>
    <t>19-23-0072480</t>
  </si>
  <si>
    <t>18-23-0118426</t>
  </si>
  <si>
    <t>18-23-0118462</t>
  </si>
  <si>
    <t>18-23-0118446</t>
  </si>
  <si>
    <t>18-23-0118697</t>
  </si>
  <si>
    <t>18-23-0118957</t>
  </si>
  <si>
    <t>19-23-0072990</t>
  </si>
  <si>
    <t>18-23-0228855</t>
  </si>
  <si>
    <t>19-23-0073070</t>
  </si>
  <si>
    <t>17-23-0146982</t>
  </si>
  <si>
    <t>18-23-0118902</t>
  </si>
  <si>
    <t>18-23-0235819</t>
  </si>
  <si>
    <t>19-23-0148901</t>
  </si>
  <si>
    <t>17-23-0151660</t>
  </si>
  <si>
    <t>18-23-0072395</t>
  </si>
  <si>
    <t>18-23-0043229</t>
  </si>
  <si>
    <t>16-23-0141658</t>
  </si>
  <si>
    <t>18-23-0043504</t>
  </si>
  <si>
    <t>18-23-0043680</t>
  </si>
  <si>
    <t>19-23-0267463</t>
  </si>
  <si>
    <t>38</t>
  </si>
  <si>
    <t>15</t>
  </si>
  <si>
    <t>47</t>
  </si>
  <si>
    <t>18</t>
  </si>
  <si>
    <t>140</t>
  </si>
  <si>
    <t>35</t>
  </si>
  <si>
    <t>6</t>
  </si>
  <si>
    <t>14</t>
  </si>
  <si>
    <t>7</t>
  </si>
  <si>
    <t>23</t>
  </si>
  <si>
    <t>5</t>
  </si>
  <si>
    <t>32</t>
  </si>
  <si>
    <t>5.20,0</t>
  </si>
  <si>
    <t>42</t>
  </si>
  <si>
    <t>110</t>
  </si>
  <si>
    <t>17</t>
  </si>
  <si>
    <t>0</t>
  </si>
  <si>
    <t>2</t>
  </si>
  <si>
    <t>30</t>
  </si>
  <si>
    <t>150</t>
  </si>
  <si>
    <t>1</t>
  </si>
  <si>
    <t>20</t>
  </si>
  <si>
    <t>160</t>
  </si>
  <si>
    <t>40</t>
  </si>
  <si>
    <t>4</t>
  </si>
  <si>
    <t>46</t>
  </si>
  <si>
    <t>16</t>
  </si>
  <si>
    <t>130</t>
  </si>
  <si>
    <t>-2</t>
  </si>
  <si>
    <t>22</t>
  </si>
  <si>
    <t>3</t>
  </si>
  <si>
    <t>13</t>
  </si>
  <si>
    <t>100</t>
  </si>
  <si>
    <t>12</t>
  </si>
  <si>
    <t>-7</t>
  </si>
  <si>
    <t>6.05,0</t>
  </si>
  <si>
    <t>90</t>
  </si>
  <si>
    <t>-5</t>
  </si>
  <si>
    <t>9</t>
  </si>
  <si>
    <t>70</t>
  </si>
  <si>
    <t>29</t>
  </si>
  <si>
    <t>-1</t>
  </si>
  <si>
    <t>8</t>
  </si>
  <si>
    <t>21</t>
  </si>
  <si>
    <t>80</t>
  </si>
  <si>
    <t>10</t>
  </si>
  <si>
    <t>120</t>
  </si>
  <si>
    <t>-4</t>
  </si>
  <si>
    <t>26</t>
  </si>
  <si>
    <t>25</t>
  </si>
  <si>
    <t>-6</t>
  </si>
  <si>
    <t>11</t>
  </si>
  <si>
    <t>7.40</t>
  </si>
  <si>
    <t>7.14</t>
  </si>
  <si>
    <t>6,4</t>
  </si>
  <si>
    <t>5.10,0</t>
  </si>
  <si>
    <t>4.40,0</t>
  </si>
  <si>
    <t>6.00,0</t>
  </si>
  <si>
    <t>5.21,0</t>
  </si>
  <si>
    <t>6.25,0</t>
  </si>
  <si>
    <t>8.00,0</t>
  </si>
  <si>
    <t>7.31,0</t>
  </si>
  <si>
    <t>7.33,0</t>
  </si>
  <si>
    <t>7.36,0</t>
  </si>
  <si>
    <t>7.04,0</t>
  </si>
  <si>
    <t>7.20,0</t>
  </si>
  <si>
    <t>7.25,0</t>
  </si>
  <si>
    <t>5.25,0</t>
  </si>
  <si>
    <t>7.30,0</t>
  </si>
  <si>
    <t>7.40,0</t>
  </si>
  <si>
    <t>7.14,0</t>
  </si>
  <si>
    <t>6.45,0</t>
  </si>
  <si>
    <t>6.42,0</t>
  </si>
  <si>
    <t>7,2</t>
  </si>
  <si>
    <t>6,3</t>
  </si>
  <si>
    <t>6,0</t>
  </si>
  <si>
    <t>6,9</t>
  </si>
  <si>
    <t>6,2</t>
  </si>
  <si>
    <t>7,0</t>
  </si>
  <si>
    <t>7,8</t>
  </si>
  <si>
    <t>8,0</t>
  </si>
  <si>
    <t>6,6</t>
  </si>
  <si>
    <t>7,6</t>
  </si>
  <si>
    <t>9,0</t>
  </si>
  <si>
    <t>6,5</t>
  </si>
  <si>
    <t>7,5</t>
  </si>
  <si>
    <t>7,4</t>
  </si>
  <si>
    <r>
      <rPr>
        <sz val="12"/>
        <rFont val="Times New Roman"/>
        <family val="1"/>
      </rPr>
      <t>6,8</t>
    </r>
  </si>
  <si>
    <r>
      <rPr>
        <sz val="12"/>
        <rFont val="Times New Roman"/>
        <family val="1"/>
      </rPr>
      <t>7,5</t>
    </r>
  </si>
  <si>
    <r>
      <rPr>
        <sz val="12"/>
        <rFont val="Times New Roman"/>
        <family val="1"/>
      </rPr>
      <t>7,6</t>
    </r>
  </si>
  <si>
    <r>
      <rPr>
        <sz val="12"/>
        <rFont val="Times New Roman"/>
        <family val="1"/>
      </rPr>
      <t>7,4</t>
    </r>
  </si>
  <si>
    <r>
      <rPr>
        <sz val="12"/>
        <rFont val="Times New Roman"/>
        <family val="1"/>
      </rPr>
      <t>7,1</t>
    </r>
  </si>
  <si>
    <r>
      <rPr>
        <sz val="12"/>
        <rFont val="Times New Roman"/>
        <family val="1"/>
      </rPr>
      <t>7,2</t>
    </r>
  </si>
  <si>
    <r>
      <rPr>
        <sz val="12"/>
        <rFont val="Times New Roman"/>
        <family val="1"/>
      </rPr>
      <t>7,9</t>
    </r>
  </si>
  <si>
    <t>-3</t>
  </si>
  <si>
    <t>6.43</t>
  </si>
  <si>
    <t>7.24</t>
  </si>
  <si>
    <t>105</t>
  </si>
  <si>
    <t>8.03</t>
  </si>
  <si>
    <t>6.10</t>
  </si>
  <si>
    <t>8.05</t>
  </si>
  <si>
    <t>7.10</t>
  </si>
  <si>
    <r>
      <rPr>
        <sz val="12"/>
        <rFont val="Times New Roman"/>
        <family val="1"/>
      </rPr>
      <t>7,7</t>
    </r>
  </si>
  <si>
    <r>
      <rPr>
        <sz val="12"/>
        <rFont val="Times New Roman"/>
        <family val="1"/>
      </rPr>
      <t>7,8</t>
    </r>
  </si>
  <si>
    <r>
      <rPr>
        <sz val="12"/>
        <rFont val="Times New Roman"/>
        <family val="1"/>
      </rPr>
      <t>6,9</t>
    </r>
  </si>
  <si>
    <r>
      <rPr>
        <sz val="12"/>
        <rFont val="Times New Roman"/>
        <family val="1"/>
      </rPr>
      <t>8,1</t>
    </r>
  </si>
  <si>
    <r>
      <rPr>
        <sz val="12"/>
        <rFont val="Times New Roman"/>
        <family val="1"/>
      </rPr>
      <t>8,9</t>
    </r>
  </si>
  <si>
    <r>
      <rPr>
        <sz val="12"/>
        <rFont val="Times New Roman"/>
        <family val="1"/>
      </rPr>
      <t>8,2</t>
    </r>
  </si>
  <si>
    <t>24-23-0012234</t>
  </si>
  <si>
    <t>24-23-0012321</t>
  </si>
  <si>
    <t>24-23-0090364</t>
  </si>
  <si>
    <t>24-23-018-4333</t>
  </si>
  <si>
    <t>24-23-0183666</t>
  </si>
  <si>
    <t>24-23-0183461</t>
  </si>
  <si>
    <t>24-23-0183653</t>
  </si>
  <si>
    <t>24-23-0183917</t>
  </si>
  <si>
    <t>24-23-0185107</t>
  </si>
  <si>
    <t>24-23-0185836</t>
  </si>
  <si>
    <t>24-23-0013181</t>
  </si>
  <si>
    <t>24-23-0014409</t>
  </si>
  <si>
    <t>24-23-0013193</t>
  </si>
  <si>
    <t>24-23-0229473</t>
  </si>
  <si>
    <t>24-23-0011767</t>
  </si>
  <si>
    <t>24-23-0230687</t>
  </si>
  <si>
    <t>23-23-0265061</t>
  </si>
  <si>
    <t>23-23-0264711</t>
  </si>
  <si>
    <t>23-23-0264685</t>
  </si>
  <si>
    <t>7.25</t>
  </si>
  <si>
    <t>7.21</t>
  </si>
  <si>
    <t>7.31</t>
  </si>
  <si>
    <t>7.04</t>
  </si>
  <si>
    <t>7.33</t>
  </si>
  <si>
    <r>
      <rPr>
        <sz val="12"/>
        <rFont val="Times New Roman"/>
        <family val="1"/>
      </rPr>
      <t>7,3</t>
    </r>
  </si>
  <si>
    <r>
      <rPr>
        <sz val="12"/>
        <rFont val="Times New Roman"/>
        <family val="1"/>
      </rPr>
      <t>6,4</t>
    </r>
  </si>
  <si>
    <t>5.44</t>
  </si>
  <si>
    <t>5,6</t>
  </si>
  <si>
    <t>50</t>
  </si>
  <si>
    <t>28</t>
  </si>
  <si>
    <t>170</t>
  </si>
  <si>
    <t>33</t>
  </si>
  <si>
    <r>
      <rPr>
        <sz val="12"/>
        <rFont val="Times New Roman"/>
        <family val="1"/>
      </rPr>
      <t>6,3</t>
    </r>
  </si>
  <si>
    <t>6.38</t>
  </si>
  <si>
    <t>6.55</t>
  </si>
  <si>
    <t>6.02</t>
  </si>
  <si>
    <t>5.02</t>
  </si>
  <si>
    <t>5,7</t>
  </si>
  <si>
    <t>41</t>
  </si>
  <si>
    <t>185</t>
  </si>
  <si>
    <r>
      <rPr>
        <sz val="12"/>
        <rFont val="Times New Roman"/>
        <family val="1"/>
      </rPr>
      <t>5,6</t>
    </r>
  </si>
  <si>
    <t>6.35</t>
  </si>
  <si>
    <t>6.23</t>
  </si>
  <si>
    <t>5,8</t>
  </si>
  <si>
    <t>6.32</t>
  </si>
  <si>
    <t>6,1</t>
  </si>
  <si>
    <t>145</t>
  </si>
  <si>
    <t>125</t>
  </si>
  <si>
    <r>
      <rPr>
        <sz val="12"/>
        <rFont val="Times New Roman"/>
        <family val="1"/>
      </rPr>
      <t>5,3</t>
    </r>
  </si>
  <si>
    <r>
      <rPr>
        <sz val="12"/>
        <rFont val="Times New Roman"/>
        <family val="1"/>
      </rPr>
      <t>5,9</t>
    </r>
  </si>
  <si>
    <r>
      <rPr>
        <sz val="12"/>
        <rFont val="Times New Roman"/>
        <family val="1"/>
      </rPr>
      <t>6,0</t>
    </r>
  </si>
  <si>
    <r>
      <rPr>
        <sz val="12"/>
        <rFont val="Times New Roman"/>
        <family val="1"/>
      </rPr>
      <t>6,2</t>
    </r>
  </si>
  <si>
    <t>5,4</t>
  </si>
  <si>
    <t>57</t>
  </si>
  <si>
    <t>44</t>
  </si>
  <si>
    <t>180</t>
  </si>
  <si>
    <r>
      <rPr>
        <sz val="12"/>
        <rFont val="Times New Roman"/>
        <family val="1"/>
      </rPr>
      <t>6,6</t>
    </r>
  </si>
  <si>
    <t>6.49</t>
  </si>
  <si>
    <t>5.23</t>
  </si>
  <si>
    <t>5,5</t>
  </si>
  <si>
    <t>4.44</t>
  </si>
  <si>
    <t>175</t>
  </si>
  <si>
    <t>27</t>
  </si>
  <si>
    <r>
      <rPr>
        <sz val="12"/>
        <rFont val="Times New Roman"/>
        <family val="1"/>
      </rPr>
      <t>6,5</t>
    </r>
  </si>
  <si>
    <t>5.11</t>
  </si>
  <si>
    <t>6.19</t>
  </si>
  <si>
    <t>6.39</t>
  </si>
  <si>
    <r>
      <rPr>
        <sz val="12"/>
        <rFont val="Times New Roman"/>
        <family val="1"/>
      </rPr>
      <t>5,5</t>
    </r>
  </si>
  <si>
    <t>6.33</t>
  </si>
  <si>
    <t>6.44</t>
  </si>
  <si>
    <r>
      <rPr>
        <sz val="12"/>
        <rFont val="Times New Roman"/>
        <family val="1"/>
      </rPr>
      <t>5,0</t>
    </r>
  </si>
  <si>
    <t>5,3</t>
  </si>
  <si>
    <r>
      <rPr>
        <sz val="12"/>
        <rFont val="Times New Roman"/>
        <family val="1"/>
      </rPr>
      <t>5,7</t>
    </r>
  </si>
  <si>
    <t>11,9</t>
  </si>
  <si>
    <t>135</t>
  </si>
  <si>
    <t>13,0</t>
  </si>
  <si>
    <t>5.18</t>
  </si>
  <si>
    <t>10,5</t>
  </si>
  <si>
    <t>162</t>
  </si>
  <si>
    <t>6.30</t>
  </si>
  <si>
    <t>10,4</t>
  </si>
  <si>
    <t>174</t>
  </si>
  <si>
    <t>13,2</t>
  </si>
  <si>
    <t>155</t>
  </si>
  <si>
    <t>5.16</t>
  </si>
  <si>
    <t>13,1</t>
  </si>
  <si>
    <t>19</t>
  </si>
  <si>
    <t>147</t>
  </si>
  <si>
    <t>6.28</t>
  </si>
  <si>
    <t>12,1</t>
  </si>
  <si>
    <t>164</t>
  </si>
  <si>
    <t>10,0</t>
  </si>
  <si>
    <t>11,4</t>
  </si>
  <si>
    <t>11,2</t>
  </si>
  <si>
    <t>6.15</t>
  </si>
  <si>
    <t>10,7</t>
  </si>
  <si>
    <t>24</t>
  </si>
  <si>
    <t>6.12</t>
  </si>
  <si>
    <t>6.05</t>
  </si>
  <si>
    <t>12,2</t>
  </si>
  <si>
    <t>4.30</t>
  </si>
  <si>
    <t>4.29</t>
  </si>
  <si>
    <t>освобождение</t>
  </si>
  <si>
    <t>10,3</t>
  </si>
  <si>
    <t>204</t>
  </si>
  <si>
    <t>11,1</t>
  </si>
  <si>
    <t>165</t>
  </si>
  <si>
    <t>5.03</t>
  </si>
  <si>
    <t>10,9</t>
  </si>
  <si>
    <t>5.15</t>
  </si>
  <si>
    <t>5.43</t>
  </si>
  <si>
    <t>5.08</t>
  </si>
  <si>
    <t>5.10</t>
  </si>
  <si>
    <t>5.30</t>
  </si>
  <si>
    <t>Учитель физической культуры    Ирхина Ирина Юрьевна</t>
  </si>
  <si>
    <r>
      <rPr>
        <sz val="12"/>
        <rFont val="Times New Roman"/>
        <family val="1"/>
      </rPr>
      <t>11,4</t>
    </r>
  </si>
  <si>
    <r>
      <rPr>
        <sz val="12"/>
        <rFont val="Times New Roman"/>
        <family val="1"/>
      </rPr>
      <t>11,3</t>
    </r>
  </si>
  <si>
    <r>
      <rPr>
        <sz val="12"/>
        <rFont val="Times New Roman"/>
        <family val="1"/>
      </rPr>
      <t>10,0</t>
    </r>
  </si>
  <si>
    <t>4.31</t>
  </si>
  <si>
    <t>16,5</t>
  </si>
  <si>
    <t>5.45</t>
  </si>
  <si>
    <t>19,0</t>
  </si>
  <si>
    <t>4.57</t>
  </si>
  <si>
    <t>16,4</t>
  </si>
  <si>
    <t>190</t>
  </si>
  <si>
    <t>5.29</t>
  </si>
  <si>
    <t>17,8</t>
  </si>
  <si>
    <t>195</t>
  </si>
  <si>
    <t>7.35</t>
  </si>
  <si>
    <t>20,0</t>
  </si>
  <si>
    <t>19,4</t>
  </si>
  <si>
    <t>6.04</t>
  </si>
  <si>
    <t>22,0</t>
  </si>
  <si>
    <t>21,7</t>
  </si>
  <si>
    <t>19,9</t>
  </si>
  <si>
    <t>6.56</t>
  </si>
  <si>
    <r>
      <rPr>
        <sz val="12"/>
        <rFont val="Times New Roman"/>
        <family val="1"/>
      </rPr>
      <t>11,2</t>
    </r>
  </si>
  <si>
    <r>
      <rPr>
        <sz val="12"/>
        <rFont val="Times New Roman"/>
        <family val="1"/>
      </rPr>
      <t>11,9</t>
    </r>
  </si>
  <si>
    <r>
      <rPr>
        <sz val="12"/>
        <rFont val="Times New Roman"/>
        <family val="1"/>
      </rPr>
      <t>12,0</t>
    </r>
  </si>
  <si>
    <r>
      <rPr>
        <sz val="12"/>
        <rFont val="Times New Roman"/>
        <family val="1"/>
      </rPr>
      <t>12,5</t>
    </r>
  </si>
  <si>
    <r>
      <rPr>
        <sz val="12"/>
        <rFont val="Times New Roman"/>
        <family val="1"/>
      </rPr>
      <t>11,0</t>
    </r>
  </si>
  <si>
    <t>6.30,0</t>
  </si>
  <si>
    <t>7.00,0</t>
  </si>
  <si>
    <t>7.15,0</t>
  </si>
  <si>
    <t>7.05,0</t>
  </si>
  <si>
    <t>6.50,0</t>
  </si>
  <si>
    <t>7.35,0</t>
  </si>
  <si>
    <t>7.13,0</t>
  </si>
  <si>
    <t>6.43,0</t>
  </si>
  <si>
    <t>7.24,0</t>
  </si>
  <si>
    <t>7.00</t>
  </si>
  <si>
    <t>7.15</t>
  </si>
  <si>
    <t>6.46</t>
  </si>
  <si>
    <t>10.00</t>
  </si>
  <si>
    <t>10.15</t>
  </si>
  <si>
    <t>8.53</t>
  </si>
  <si>
    <t>7.30</t>
  </si>
  <si>
    <t>10.04</t>
  </si>
  <si>
    <t>10.12</t>
  </si>
  <si>
    <t>7.17</t>
  </si>
  <si>
    <t>8.17</t>
  </si>
  <si>
    <t>8.04</t>
  </si>
  <si>
    <t>6.50</t>
  </si>
  <si>
    <t>6.25</t>
  </si>
  <si>
    <t>8.45</t>
  </si>
  <si>
    <t>8.34</t>
  </si>
  <si>
    <t>8.20</t>
  </si>
  <si>
    <t>8.15</t>
  </si>
  <si>
    <t>8.40</t>
  </si>
  <si>
    <t>6.40</t>
  </si>
  <si>
    <t>5.12</t>
  </si>
  <si>
    <t>7.02</t>
  </si>
  <si>
    <t>7.52</t>
  </si>
  <si>
    <t>6.34</t>
  </si>
  <si>
    <t>6.21</t>
  </si>
  <si>
    <t>6.00</t>
  </si>
  <si>
    <t>8.52</t>
  </si>
  <si>
    <t>5.06</t>
  </si>
  <si>
    <t>5.59</t>
  </si>
  <si>
    <t>5.48</t>
  </si>
  <si>
    <t>6.58</t>
  </si>
  <si>
    <t>8.01</t>
  </si>
  <si>
    <t>9.30</t>
  </si>
  <si>
    <t>7.05</t>
  </si>
  <si>
    <t>5.40</t>
  </si>
  <si>
    <t>6.18</t>
  </si>
  <si>
    <t>4.43</t>
  </si>
  <si>
    <t>6.08</t>
  </si>
  <si>
    <t>6.41</t>
  </si>
  <si>
    <t>5.39</t>
  </si>
  <si>
    <t>6.09</t>
  </si>
  <si>
    <t>6.24</t>
  </si>
  <si>
    <t>5.07</t>
  </si>
  <si>
    <t>6.59</t>
  </si>
  <si>
    <t>5.49</t>
  </si>
  <si>
    <t>4.40</t>
  </si>
  <si>
    <t>4.36</t>
  </si>
  <si>
    <t>4.56</t>
  </si>
  <si>
    <t>5.55</t>
  </si>
  <si>
    <t>5.34</t>
  </si>
  <si>
    <t>5.09</t>
  </si>
  <si>
    <t>5.05</t>
  </si>
  <si>
    <t>4.08</t>
  </si>
  <si>
    <t>4.41</t>
  </si>
  <si>
    <t>4.09</t>
  </si>
  <si>
    <t>5.56</t>
  </si>
  <si>
    <t>7.45</t>
  </si>
  <si>
    <t>4.25</t>
  </si>
  <si>
    <t>10.25</t>
  </si>
  <si>
    <t>8.06</t>
  </si>
  <si>
    <t>9.34</t>
  </si>
  <si>
    <t>10.02</t>
  </si>
  <si>
    <t>9.12</t>
  </si>
  <si>
    <t>7.11</t>
  </si>
  <si>
    <t>Учитель физической культуры Ятковская Л.А.</t>
  </si>
  <si>
    <t>дом. обучение</t>
  </si>
  <si>
    <t>Гурин Станислав Романович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</si>
  <si>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9</t>
    </r>
    <r>
      <rPr>
        <sz val="11"/>
        <color theme="1"/>
        <rFont val="Calibri"/>
        <family val="2"/>
        <charset val="204"/>
        <scheme val="minor"/>
      </rPr>
      <t/>
    </r>
  </si>
  <si>
    <t>6,42</t>
  </si>
  <si>
    <t>24-23-0002946</t>
  </si>
  <si>
    <t>19.05.2016.</t>
  </si>
  <si>
    <t>Переверзев Александр Алексеевич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</si>
  <si>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8</t>
    </r>
    <r>
      <rPr>
        <sz val="11"/>
        <color theme="1"/>
        <rFont val="Calibri"/>
        <family val="2"/>
        <charset val="204"/>
        <scheme val="minor"/>
      </rPr>
      <t/>
    </r>
  </si>
  <si>
    <t>24-23-0002773</t>
  </si>
  <si>
    <t>12.08.2015.</t>
  </si>
  <si>
    <t>Редько Иван Сергеевич</t>
  </si>
  <si>
    <t>6,45</t>
  </si>
  <si>
    <t>24-23-0002787</t>
  </si>
  <si>
    <t>Юсуфов Тимур Андреевич</t>
  </si>
  <si>
    <t>24-23-0002770</t>
  </si>
  <si>
    <t>31.05.2016.</t>
  </si>
  <si>
    <t>Слюсарь Дамир Маркович</t>
  </si>
  <si>
    <t>23-23-0126670</t>
  </si>
  <si>
    <t>15.03.2016.</t>
  </si>
  <si>
    <t>Савченко Александр Николаевич</t>
  </si>
  <si>
    <t>23-23-0114002</t>
  </si>
  <si>
    <t>02.08.2016.</t>
  </si>
  <si>
    <t>Мухин Павел Андреевич</t>
  </si>
  <si>
    <t>24-23-0002958</t>
  </si>
  <si>
    <t>03.08.2016.</t>
  </si>
  <si>
    <t>Медведев Николай Алексеевич</t>
  </si>
  <si>
    <t>24-23-0002755</t>
  </si>
  <si>
    <t>04.11.2016.</t>
  </si>
  <si>
    <t>Землянухин Иван Андреевич</t>
  </si>
  <si>
    <t>6,7</t>
  </si>
  <si>
    <t>24-23-0002764</t>
  </si>
  <si>
    <t>17.09.2016.</t>
  </si>
  <si>
    <t>Шумилова Виктория Александровна</t>
  </si>
  <si>
    <r>
      <t>20</t>
    </r>
    <r>
      <rPr>
        <sz val="8"/>
        <color indexed="8"/>
        <rFont val="Times New Roman"/>
        <family val="1"/>
        <charset val="204"/>
      </rPr>
      <t xml:space="preserve"> дев.</t>
    </r>
  </si>
  <si>
    <t>24-23-0004208</t>
  </si>
  <si>
    <t>12.07.2016.</t>
  </si>
  <si>
    <t xml:space="preserve">Стецурина София Максимовна </t>
  </si>
  <si>
    <r>
      <t>19</t>
    </r>
    <r>
      <rPr>
        <sz val="8"/>
        <color indexed="8"/>
        <rFont val="Times New Roman"/>
        <family val="1"/>
        <charset val="204"/>
      </rPr>
      <t xml:space="preserve"> дев.</t>
    </r>
  </si>
  <si>
    <t>24-23-0002932</t>
  </si>
  <si>
    <t>Самойлик Вера Евгеньевна</t>
  </si>
  <si>
    <r>
      <t>18</t>
    </r>
    <r>
      <rPr>
        <sz val="8"/>
        <color indexed="8"/>
        <rFont val="Times New Roman"/>
        <family val="1"/>
        <charset val="204"/>
      </rPr>
      <t xml:space="preserve"> дев.</t>
    </r>
  </si>
  <si>
    <t>24-23-0002797</t>
  </si>
  <si>
    <t>07.09.2016.</t>
  </si>
  <si>
    <t>Никифорова Вероника Владиславовна</t>
  </si>
  <si>
    <r>
      <t>17</t>
    </r>
    <r>
      <rPr>
        <sz val="8"/>
        <color indexed="8"/>
        <rFont val="Times New Roman"/>
        <family val="1"/>
        <charset val="204"/>
      </rPr>
      <t xml:space="preserve"> дев.</t>
    </r>
  </si>
  <si>
    <t>7.36</t>
  </si>
  <si>
    <t>24-23-0002754</t>
  </si>
  <si>
    <t>21.02.2016.</t>
  </si>
  <si>
    <t>Москаленко Анна Александровна</t>
  </si>
  <si>
    <r>
      <t>16</t>
    </r>
    <r>
      <rPr>
        <sz val="8"/>
        <color indexed="8"/>
        <rFont val="Times New Roman"/>
        <family val="1"/>
        <charset val="204"/>
      </rPr>
      <t xml:space="preserve"> дев.</t>
    </r>
  </si>
  <si>
    <t>24-23-0002765</t>
  </si>
  <si>
    <t>17.03.2016.</t>
  </si>
  <si>
    <t>Молдованова Карина Юрьевна</t>
  </si>
  <si>
    <r>
      <t>15</t>
    </r>
    <r>
      <rPr>
        <sz val="8"/>
        <color indexed="8"/>
        <rFont val="Times New Roman"/>
        <family val="1"/>
        <charset val="204"/>
      </rPr>
      <t xml:space="preserve"> дев.</t>
    </r>
  </si>
  <si>
    <t>23-23-0205709</t>
  </si>
  <si>
    <t>20.09.2016.</t>
  </si>
  <si>
    <t>Манукян Лиана Арамовна</t>
  </si>
  <si>
    <r>
      <t>14</t>
    </r>
    <r>
      <rPr>
        <sz val="8"/>
        <color indexed="8"/>
        <rFont val="Times New Roman"/>
        <family val="1"/>
        <charset val="204"/>
      </rPr>
      <t xml:space="preserve"> дев.</t>
    </r>
  </si>
  <si>
    <t>24-23-0002757</t>
  </si>
  <si>
    <t>09.07.2016.</t>
  </si>
  <si>
    <t>Майорова Полина Сергеевна</t>
  </si>
  <si>
    <r>
      <t>13</t>
    </r>
    <r>
      <rPr>
        <sz val="8"/>
        <color indexed="8"/>
        <rFont val="Times New Roman"/>
        <family val="1"/>
        <charset val="204"/>
      </rPr>
      <t xml:space="preserve"> дев.</t>
    </r>
  </si>
  <si>
    <t>24-23-0002808</t>
  </si>
  <si>
    <t>01.05.2016.</t>
  </si>
  <si>
    <t>Ленко Ева Игоревна</t>
  </si>
  <si>
    <r>
      <t>12</t>
    </r>
    <r>
      <rPr>
        <sz val="8"/>
        <color indexed="8"/>
        <rFont val="Times New Roman"/>
        <family val="1"/>
        <charset val="204"/>
      </rPr>
      <t xml:space="preserve"> дев.</t>
    </r>
  </si>
  <si>
    <t>24-23-0002766</t>
  </si>
  <si>
    <t>10.10.2016.</t>
  </si>
  <si>
    <t>Кутелева Мария Вячеславовна</t>
  </si>
  <si>
    <r>
      <t>11</t>
    </r>
    <r>
      <rPr>
        <sz val="8"/>
        <color indexed="8"/>
        <rFont val="Times New Roman"/>
        <family val="1"/>
        <charset val="204"/>
      </rPr>
      <t xml:space="preserve"> дев.</t>
    </r>
  </si>
  <si>
    <t>24-23-0002884</t>
  </si>
  <si>
    <t>Кузнецова Кира Дмитриевна</t>
  </si>
  <si>
    <r>
      <t>10</t>
    </r>
    <r>
      <rPr>
        <sz val="8"/>
        <color indexed="8"/>
        <rFont val="Times New Roman"/>
        <family val="1"/>
        <charset val="204"/>
      </rPr>
      <t xml:space="preserve"> дев.</t>
    </r>
  </si>
  <si>
    <t>24-23-0002811</t>
  </si>
  <si>
    <t>Книшенко Ангелина Сергеевна</t>
  </si>
  <si>
    <r>
      <t>9</t>
    </r>
    <r>
      <rPr>
        <sz val="8"/>
        <color indexed="8"/>
        <rFont val="Times New Roman"/>
        <family val="1"/>
        <charset val="204"/>
      </rPr>
      <t xml:space="preserve"> дев.</t>
    </r>
  </si>
  <si>
    <t>24-23-0002924</t>
  </si>
  <si>
    <t>27.07.2016.</t>
  </si>
  <si>
    <t>Заяц Ксения Андреевна</t>
  </si>
  <si>
    <r>
      <t>8</t>
    </r>
    <r>
      <rPr>
        <sz val="8"/>
        <color indexed="8"/>
        <rFont val="Times New Roman"/>
        <family val="1"/>
        <charset val="204"/>
      </rPr>
      <t xml:space="preserve"> дев.</t>
    </r>
  </si>
  <si>
    <t>24-23-0002771</t>
  </si>
  <si>
    <t>30.10.2016.</t>
  </si>
  <si>
    <t>Евтихова Марика Александровна</t>
  </si>
  <si>
    <t>45</t>
  </si>
  <si>
    <t>23-23-0117400</t>
  </si>
  <si>
    <t>Дымченко Татьяна Сергеевна</t>
  </si>
  <si>
    <t>24-23-0002788</t>
  </si>
  <si>
    <t>15.06.2016.</t>
  </si>
  <si>
    <t xml:space="preserve">Гунченко Мария Максимовна </t>
  </si>
  <si>
    <t>7.51</t>
  </si>
  <si>
    <t>Германович  Арина Сергеевна</t>
  </si>
  <si>
    <t>24-23-0002815</t>
  </si>
  <si>
    <t>16.07.2016.</t>
  </si>
  <si>
    <t>Диденко Тимофей Денисович</t>
  </si>
  <si>
    <t>24-23-0002936</t>
  </si>
  <si>
    <t>Алексеев Сергей Сергеевич</t>
  </si>
  <si>
    <t>53</t>
  </si>
  <si>
    <t>5,9</t>
  </si>
  <si>
    <t>24-23-0002756</t>
  </si>
  <si>
    <t>Алиев Саид Сабирович</t>
  </si>
  <si>
    <t>24-23-0004195</t>
  </si>
  <si>
    <t>Пчельникова Кира Витальевна</t>
  </si>
  <si>
    <t>56</t>
  </si>
  <si>
    <t>7,35</t>
  </si>
  <si>
    <t>24-23-0002792</t>
  </si>
  <si>
    <t>24.10.2016.</t>
  </si>
  <si>
    <t xml:space="preserve">Усатова Мария Александровна </t>
  </si>
  <si>
    <t xml:space="preserve">Результаты  спортивного многоборья класс - команды 2б класса МАОУ СОШ № 4  </t>
  </si>
  <si>
    <t>Ятковская Л.А.</t>
  </si>
  <si>
    <t>Учитель физической культуры</t>
  </si>
  <si>
    <t>Кокорин Александр Викторович</t>
  </si>
  <si>
    <t>23-23-0055997</t>
  </si>
  <si>
    <t>Квитко Александр Антонович</t>
  </si>
  <si>
    <t>23-23-0050985</t>
  </si>
  <si>
    <t>Ткаченко Никита  Романович</t>
  </si>
  <si>
    <t>23-23-0057168</t>
  </si>
  <si>
    <t>Сосновский Макар Дмитриевич</t>
  </si>
  <si>
    <t>23-23-0055598</t>
  </si>
  <si>
    <t>Сорокотяга Иван Алексеевич</t>
  </si>
  <si>
    <t>6.42</t>
  </si>
  <si>
    <t>23-23-0081019</t>
  </si>
  <si>
    <t>Новожилов Денис Антонович</t>
  </si>
  <si>
    <t>23-23-0052735</t>
  </si>
  <si>
    <t>Мокшин Александр Александрович</t>
  </si>
  <si>
    <t>6.45</t>
  </si>
  <si>
    <t>23-23-0055632</t>
  </si>
  <si>
    <t>Мелконян Агаси Арманович</t>
  </si>
  <si>
    <t>23-23-0056041</t>
  </si>
  <si>
    <t>Макаренко Артём Сергеевич</t>
  </si>
  <si>
    <t>23-23-0055468</t>
  </si>
  <si>
    <t>Ерешко Алина Николаевна</t>
  </si>
  <si>
    <t>23-23-0056003</t>
  </si>
  <si>
    <t>Андреенкова Злата  Ивановна</t>
  </si>
  <si>
    <t>23-23-0055343</t>
  </si>
  <si>
    <t>Шульга Лея Александровна</t>
  </si>
  <si>
    <t>23-23-0052699</t>
  </si>
  <si>
    <t>Широких Вероника Дмитриевна</t>
  </si>
  <si>
    <t>23-23-0052701</t>
  </si>
  <si>
    <t>Саруханян Виктория Викторовна</t>
  </si>
  <si>
    <t>23-23-0165163</t>
  </si>
  <si>
    <t>Овчинникова Алина Вячеславовна</t>
  </si>
  <si>
    <t>23-23-0053356</t>
  </si>
  <si>
    <t>Науменко Софья Алексеевна</t>
  </si>
  <si>
    <t>23-23-0052974</t>
  </si>
  <si>
    <t>Крошка Мирослава Сергеевна</t>
  </si>
  <si>
    <t>23-23-0056461</t>
  </si>
  <si>
    <t>Идрисова Амира Шавкатовна</t>
  </si>
  <si>
    <t>7.09</t>
  </si>
  <si>
    <t>23-23-0055720</t>
  </si>
  <si>
    <t>Грязева Варвара Андреевна</t>
  </si>
  <si>
    <t>23-23-0056486</t>
  </si>
  <si>
    <t>Вебер Милана Дмитриевна</t>
  </si>
  <si>
    <t>23-23-0052702</t>
  </si>
  <si>
    <t>Бондаренко София Михайловна</t>
  </si>
  <si>
    <t>23-23-0052671</t>
  </si>
  <si>
    <t>Чумаков Егор Константинович</t>
  </si>
  <si>
    <t>23-23-0056453</t>
  </si>
  <si>
    <t>Радченко Дмитрий Андреевич</t>
  </si>
  <si>
    <t>23-23-0056320</t>
  </si>
  <si>
    <t>Болотов Александр Ильич</t>
  </si>
  <si>
    <t>23-23-0059397</t>
  </si>
  <si>
    <t>Ткаченко Екатерина Владимировна</t>
  </si>
  <si>
    <t>23-23-0052662</t>
  </si>
  <si>
    <t>Недыба Арина Сергеевна</t>
  </si>
  <si>
    <t>23-23-0053125</t>
  </si>
  <si>
    <t>Головко Вероника Сергеевна</t>
  </si>
  <si>
    <t xml:space="preserve">Результаты  спортивного многоборья класс - команды 3в класса МАОУ СОШ № 4 им.В.В.самсонкиной </t>
  </si>
  <si>
    <t>101</t>
  </si>
  <si>
    <t>4.59</t>
  </si>
  <si>
    <t>Синельников Артем Сергеевич</t>
  </si>
  <si>
    <t>19-23-0148026</t>
  </si>
  <si>
    <t>Ладан Виктор Юрьевич</t>
  </si>
  <si>
    <t>19-23-0148265</t>
  </si>
  <si>
    <t>Кожевников Павел Максимович</t>
  </si>
  <si>
    <t>19-23-0148845</t>
  </si>
  <si>
    <t>24.05.2012.</t>
  </si>
  <si>
    <t xml:space="preserve">Жуйков Андрей Евгеньевич </t>
  </si>
  <si>
    <t>4.55</t>
  </si>
  <si>
    <t>19-23-0160955</t>
  </si>
  <si>
    <t>Григорьевский Игорь Александрович</t>
  </si>
  <si>
    <t>4.33</t>
  </si>
  <si>
    <t>19-23-0154620</t>
  </si>
  <si>
    <t>Фененко Максим Иванович</t>
  </si>
  <si>
    <t>4.54</t>
  </si>
  <si>
    <t>19-23-0148039</t>
  </si>
  <si>
    <t>Тимошин Дмитрий Александрович</t>
  </si>
  <si>
    <t>4.28</t>
  </si>
  <si>
    <t>19-23-0147474</t>
  </si>
  <si>
    <t>Панкратов Артем Романович</t>
  </si>
  <si>
    <t>36</t>
  </si>
  <si>
    <t>4.34</t>
  </si>
  <si>
    <t>19-23-0181944</t>
  </si>
  <si>
    <t>Кульков Егор Юрьевич</t>
  </si>
  <si>
    <t>5.36</t>
  </si>
  <si>
    <t>Шарапова Василиса Максимовна</t>
  </si>
  <si>
    <t>37</t>
  </si>
  <si>
    <t>19-23-0152984</t>
  </si>
  <si>
    <t>Суртаева Милана Сергеевна</t>
  </si>
  <si>
    <t>5.54</t>
  </si>
  <si>
    <t>19-23-0147375</t>
  </si>
  <si>
    <t>Сероштанова Дарья Игоревна</t>
  </si>
  <si>
    <t>24-23-0224135</t>
  </si>
  <si>
    <t>Плысенко  Злата Максимовна</t>
  </si>
  <si>
    <t>5.42</t>
  </si>
  <si>
    <t>19-23-0148648</t>
  </si>
  <si>
    <t>Забара Арина Александровна</t>
  </si>
  <si>
    <t>6.07</t>
  </si>
  <si>
    <t>19-23-0147835</t>
  </si>
  <si>
    <t>Левченко Виктория Игоревна</t>
  </si>
  <si>
    <t>19-23-0148049</t>
  </si>
  <si>
    <t>Ладан Светлана Юрьевна</t>
  </si>
  <si>
    <t>19-23-0147150</t>
  </si>
  <si>
    <t>Костюк Анастасия Николаевна</t>
  </si>
  <si>
    <t>31</t>
  </si>
  <si>
    <t>5.14</t>
  </si>
  <si>
    <t>19-23-0149080</t>
  </si>
  <si>
    <t xml:space="preserve">Катренко Арина Евгеньевна </t>
  </si>
  <si>
    <t>19-23-0147313</t>
  </si>
  <si>
    <t>Боярчук Елизавета Владимировна</t>
  </si>
  <si>
    <t>19-23-0147715</t>
  </si>
  <si>
    <t xml:space="preserve">Большедворская Ульяна Егоровна </t>
  </si>
  <si>
    <t>Божко Маргарита Сергеевна</t>
  </si>
  <si>
    <t>19-23-0147394</t>
  </si>
  <si>
    <t>Александрина Дарья Александровна</t>
  </si>
  <si>
    <t>210</t>
  </si>
  <si>
    <t>5,1</t>
  </si>
  <si>
    <t>55</t>
  </si>
  <si>
    <t>19-23-0148076</t>
  </si>
  <si>
    <t>Олешко Матвей Олегович</t>
  </si>
  <si>
    <t>5,2</t>
  </si>
  <si>
    <t>22-23-0002779</t>
  </si>
  <si>
    <t>Борисенко Савелий Иванович</t>
  </si>
  <si>
    <t>4.45</t>
  </si>
  <si>
    <t>19-23-0179338</t>
  </si>
  <si>
    <t>Стрельцов Алексей Сергеевич</t>
  </si>
  <si>
    <t>19-23-0147832</t>
  </si>
  <si>
    <t>Хуторская Арина  Александровна</t>
  </si>
  <si>
    <t>19-23-0147392</t>
  </si>
  <si>
    <t>Лалименко  Анастасия Ивановна</t>
  </si>
  <si>
    <t>39</t>
  </si>
  <si>
    <t>5.21</t>
  </si>
  <si>
    <t>19-23-0147507</t>
  </si>
  <si>
    <t>Панкратова Станислава Романовна</t>
  </si>
  <si>
    <t xml:space="preserve">Результаты  спортивного многоборья класс - команды 6а класса МАОУ СОШ № 4 им. В.В.Самсонкиной </t>
  </si>
  <si>
    <t>Инд.</t>
  </si>
  <si>
    <t>Багиров  Антон Владимирович</t>
  </si>
  <si>
    <t>5.50</t>
  </si>
  <si>
    <t>19-23-0213642</t>
  </si>
  <si>
    <t xml:space="preserve">Попенко  Илья Евгеньевич </t>
  </si>
  <si>
    <t>19-23-0261339</t>
  </si>
  <si>
    <t>Марьенко Кирилл Евгеньевич</t>
  </si>
  <si>
    <t>19-23-0217033</t>
  </si>
  <si>
    <t>Кузьменко Роман Ильич</t>
  </si>
  <si>
    <t>5.46</t>
  </si>
  <si>
    <t>21-23-0048575</t>
  </si>
  <si>
    <t>Колпиков Александр Денисович</t>
  </si>
  <si>
    <t>5.33</t>
  </si>
  <si>
    <t>21-23-0076488</t>
  </si>
  <si>
    <t>Глотов Иван Николаевич</t>
  </si>
  <si>
    <t>19-23-0263270</t>
  </si>
  <si>
    <t>Анисимов Иван Петрович</t>
  </si>
  <si>
    <t>осв.</t>
  </si>
  <si>
    <t>Запорожец Алиса Романовна</t>
  </si>
  <si>
    <t>19-23-0268594</t>
  </si>
  <si>
    <t xml:space="preserve">Чередниченко  Анастасия Владимировна </t>
  </si>
  <si>
    <t>19-23-0269828</t>
  </si>
  <si>
    <t>Нищета Мария Игоревна</t>
  </si>
  <si>
    <t>19-23-0179194</t>
  </si>
  <si>
    <t>Маринченко Елена Вячеславовна</t>
  </si>
  <si>
    <t>6,8</t>
  </si>
  <si>
    <t>19-23-0269661</t>
  </si>
  <si>
    <t>Манукян  Лиана Левоновна</t>
  </si>
  <si>
    <t>19-23-0264173</t>
  </si>
  <si>
    <t>09.01.2013.</t>
  </si>
  <si>
    <t xml:space="preserve">Лучкина Полина Владимировна </t>
  </si>
  <si>
    <t>19-230269453</t>
  </si>
  <si>
    <t>Криволапова Дарья Денисовна</t>
  </si>
  <si>
    <t>19-23-0263479</t>
  </si>
  <si>
    <t xml:space="preserve">Каграманян Сильва Атомовна </t>
  </si>
  <si>
    <t>19-23-0268495</t>
  </si>
  <si>
    <t>Егоян Елизавета Саркисовна</t>
  </si>
  <si>
    <t>19-23-0180449</t>
  </si>
  <si>
    <t>Дзюба Злата Алексеевна</t>
  </si>
  <si>
    <t>19-23-0239972</t>
  </si>
  <si>
    <t>Дзюба Дарья Михайловна</t>
  </si>
  <si>
    <t>24-23-0228091</t>
  </si>
  <si>
    <t>Гусейбекова Амина Османовна</t>
  </si>
  <si>
    <t>24-23-0227573</t>
  </si>
  <si>
    <t>Борисова Виктория Игоревна</t>
  </si>
  <si>
    <t>19-23-0268893</t>
  </si>
  <si>
    <t>Багдасарян Ева Рафаэльевна</t>
  </si>
  <si>
    <t>19-23-0151722</t>
  </si>
  <si>
    <t>Арутюнян Кнарик Оганнесовна</t>
  </si>
  <si>
    <t>19-23-0263333</t>
  </si>
  <si>
    <t>Ароян Елена Кареновна</t>
  </si>
  <si>
    <t>19-23-0269464</t>
  </si>
  <si>
    <t>Фурманов Арсений Николаевич</t>
  </si>
  <si>
    <t>4.35</t>
  </si>
  <si>
    <t>19-23-0268541</t>
  </si>
  <si>
    <t xml:space="preserve">Меняйло Кирилл Евгеньевич </t>
  </si>
  <si>
    <t>18-23-0123177</t>
  </si>
  <si>
    <t xml:space="preserve">Тригуб  Максим  Иванович </t>
  </si>
  <si>
    <t>19-23-0216686</t>
  </si>
  <si>
    <t>Кобелева Маргарита Дмитриевна</t>
  </si>
  <si>
    <t>19-23-0269268</t>
  </si>
  <si>
    <t>Суховеенко Милана Алексеевна</t>
  </si>
  <si>
    <t>5.22</t>
  </si>
  <si>
    <t>19-23-0269516</t>
  </si>
  <si>
    <t>07.02.2013.</t>
  </si>
  <si>
    <t xml:space="preserve">Татарченко  Кира Александровна </t>
  </si>
  <si>
    <t xml:space="preserve">Результаты  спортивного многоборья класс - команды 6б класса МБОУ СОШ № 4 им. В.В.самсонкиной  </t>
  </si>
  <si>
    <t>Фирстов Иван Денисович</t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</si>
  <si>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12</t>
    </r>
    <r>
      <rPr>
        <sz val="11"/>
        <color theme="1"/>
        <rFont val="Calibri"/>
        <family val="2"/>
        <charset val="204"/>
        <scheme val="minor"/>
      </rPr>
      <t/>
    </r>
  </si>
  <si>
    <t>24-23-0232340</t>
  </si>
  <si>
    <t>Чирва Максим Андреевич</t>
  </si>
  <si>
    <t>18-23-0125869</t>
  </si>
  <si>
    <t>Яшков Алексей Денисович</t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</si>
  <si>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11</t>
    </r>
    <r>
      <rPr>
        <sz val="11"/>
        <color theme="1"/>
        <rFont val="Calibri"/>
        <family val="2"/>
        <charset val="204"/>
        <scheme val="minor"/>
      </rPr>
      <t/>
    </r>
  </si>
  <si>
    <t>18-23-0111384</t>
  </si>
  <si>
    <t>Шокуров Дмитрий Иванович</t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</si>
  <si>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10</t>
    </r>
    <r>
      <rPr>
        <sz val="11"/>
        <color theme="1"/>
        <rFont val="Calibri"/>
        <family val="2"/>
        <charset val="204"/>
        <scheme val="minor"/>
      </rPr>
      <t/>
    </r>
  </si>
  <si>
    <t>18-23-0223981</t>
  </si>
  <si>
    <t>Солодовник Назар Иванович</t>
  </si>
  <si>
    <t>10,2</t>
  </si>
  <si>
    <t>18-61-0107014</t>
  </si>
  <si>
    <t>Салагаев Артем Григорьевич</t>
  </si>
  <si>
    <t>21-23-0086641</t>
  </si>
  <si>
    <t>Руденко Серафим Муратович</t>
  </si>
  <si>
    <t>9,9</t>
  </si>
  <si>
    <t>18-23-0231227</t>
  </si>
  <si>
    <t>Пурбуев Дымбрыл Жаргалович</t>
  </si>
  <si>
    <t>18-23-0249086</t>
  </si>
  <si>
    <t>Манукян Шаен Левонович</t>
  </si>
  <si>
    <t>18-23-0097445</t>
  </si>
  <si>
    <t>Долбня Егор Алексеевич</t>
  </si>
  <si>
    <t>18-23-0068220</t>
  </si>
  <si>
    <t>Глова Демид Сергеевич</t>
  </si>
  <si>
    <t>18-23-0246457</t>
  </si>
  <si>
    <t>Галстян Сурен Генриевич</t>
  </si>
  <si>
    <t>11,0</t>
  </si>
  <si>
    <t>5.20</t>
  </si>
  <si>
    <t>18-23-0234471</t>
  </si>
  <si>
    <t>Блинов Игнат Павлович</t>
  </si>
  <si>
    <t>13,3</t>
  </si>
  <si>
    <t>Галстян Милена Гарниковна</t>
  </si>
  <si>
    <t>11,8</t>
  </si>
  <si>
    <t>Малоян Джульета Армановна</t>
  </si>
  <si>
    <t>Агаджанян Грета Сасуновна</t>
  </si>
  <si>
    <t>18-23-0245542</t>
  </si>
  <si>
    <t>Мазурова Елизавета Дмитриевна</t>
  </si>
  <si>
    <t>Ларюшкина Алиса Игоревна</t>
  </si>
  <si>
    <t>11,5</t>
  </si>
  <si>
    <t>5.51</t>
  </si>
  <si>
    <t>18-23-0230369</t>
  </si>
  <si>
    <t>Маргарян Анжелика Арменовна</t>
  </si>
  <si>
    <t>11,6</t>
  </si>
  <si>
    <t>18-23-0246579</t>
  </si>
  <si>
    <t>Галстян Марета Генриевна</t>
  </si>
  <si>
    <t>18-23-0225183</t>
  </si>
  <si>
    <t>Гаврилкина Анастасия  Викторовна</t>
  </si>
  <si>
    <t>200</t>
  </si>
  <si>
    <t>10,1</t>
  </si>
  <si>
    <t>18-23-0235101</t>
  </si>
  <si>
    <t>Василейко Алексей Григорьевич</t>
  </si>
  <si>
    <t>205</t>
  </si>
  <si>
    <t>9,2</t>
  </si>
  <si>
    <t>4.50</t>
  </si>
  <si>
    <t>18-23-0245364</t>
  </si>
  <si>
    <t>Акаев Ренат Русланович</t>
  </si>
  <si>
    <t>9,1</t>
  </si>
  <si>
    <t>4.02</t>
  </si>
  <si>
    <t>17-23-0235478</t>
  </si>
  <si>
    <t>Шаравин Алексей Иванович</t>
  </si>
  <si>
    <t>5.57</t>
  </si>
  <si>
    <t>Задорожняя Анастасия Дмитриевна</t>
  </si>
  <si>
    <t>21-23-0084123</t>
  </si>
  <si>
    <t>Уханова Лика Геннадьевна</t>
  </si>
  <si>
    <t>18-23-0236368</t>
  </si>
  <si>
    <t>Плотникова Валерия Ярославовна</t>
  </si>
  <si>
    <t xml:space="preserve">Результаты  спортивного многоборья класс - команды 7б класса МАОУ СОШ № 4 им. В.В.Самсонкиной </t>
  </si>
  <si>
    <t>-</t>
  </si>
  <si>
    <t>Тоцкий Николай Владимирович</t>
  </si>
  <si>
    <t>18-23- 0064440</t>
  </si>
  <si>
    <t>Широких Денис Дмитриевич</t>
  </si>
  <si>
    <t>18-61-0108100</t>
  </si>
  <si>
    <t>Чупилин Дмитрий Александрович</t>
  </si>
  <si>
    <t>19-23-0001823</t>
  </si>
  <si>
    <t>Сердюк Фёдор Владимирович</t>
  </si>
  <si>
    <t>18-23-0246792</t>
  </si>
  <si>
    <t>СвичинскийРадомир Денисович</t>
  </si>
  <si>
    <t>18-23-0252294</t>
  </si>
  <si>
    <t>Латынкин Арсентий Александрович</t>
  </si>
  <si>
    <t>9,6</t>
  </si>
  <si>
    <t>19-23-0229141</t>
  </si>
  <si>
    <t>Иванцов Даниил Валерьевич</t>
  </si>
  <si>
    <t>18-23-0227915</t>
  </si>
  <si>
    <t>Ерешко Антон Николаевич</t>
  </si>
  <si>
    <t>18-23-0229390</t>
  </si>
  <si>
    <t>Урюпина Елизавета Александровна</t>
  </si>
  <si>
    <t>18-23-0127410</t>
  </si>
  <si>
    <t>22.12 2011</t>
  </si>
  <si>
    <t>Тесля Елизавета Сергеевна</t>
  </si>
  <si>
    <t>154</t>
  </si>
  <si>
    <t>18-61-0108324</t>
  </si>
  <si>
    <t>Салихова Рабиа Магомедовна</t>
  </si>
  <si>
    <t>18-23-0238989</t>
  </si>
  <si>
    <t>Радченко Марина Юрьевна</t>
  </si>
  <si>
    <t>18-23-0236926</t>
  </si>
  <si>
    <t>Павлова Майя Алексеевна</t>
  </si>
  <si>
    <t>Мельникова Екатерина Александровна</t>
  </si>
  <si>
    <t>18-23-0245747</t>
  </si>
  <si>
    <t>Макаренко Анастасия Сергеевна</t>
  </si>
  <si>
    <t>21-23-0157071</t>
  </si>
  <si>
    <t>Малькова Ксения  Сергеевна</t>
  </si>
  <si>
    <t>18-23-0238998</t>
  </si>
  <si>
    <t>Лобанова Татьяна Владимировна</t>
  </si>
  <si>
    <t>18-23-0227608</t>
  </si>
  <si>
    <t>Зайцева Татьяна Михайловна</t>
  </si>
  <si>
    <t>18-23-0227019</t>
  </si>
  <si>
    <t>Жукова Валерия Алексеевна</t>
  </si>
  <si>
    <t>5.31</t>
  </si>
  <si>
    <t>18-23-0227264</t>
  </si>
  <si>
    <t>Дунаева Карина Владимировна</t>
  </si>
  <si>
    <t>18-23-0228118</t>
  </si>
  <si>
    <t>Долина Виктория Александровна</t>
  </si>
  <si>
    <t>21-23-0157134</t>
  </si>
  <si>
    <t>Багдасарян София Рафаэлевна</t>
  </si>
  <si>
    <t>34</t>
  </si>
  <si>
    <t>9,5</t>
  </si>
  <si>
    <t>4.47</t>
  </si>
  <si>
    <t>18-23-0229079</t>
  </si>
  <si>
    <t>Усатов Павел Александрович</t>
  </si>
  <si>
    <t>18-23-0228043</t>
  </si>
  <si>
    <t>Чёрный Михаил Евгеньевич</t>
  </si>
  <si>
    <t>18-23-0236902</t>
  </si>
  <si>
    <t>Гордиенко Иван Андреевич</t>
  </si>
  <si>
    <t>18-23-0251901</t>
  </si>
  <si>
    <t>Павлова Мария Алексеевна</t>
  </si>
  <si>
    <t>5.53</t>
  </si>
  <si>
    <t>18-23-0251989</t>
  </si>
  <si>
    <t>Ефремова Анастасия Романовна</t>
  </si>
  <si>
    <t>18-23-0246627</t>
  </si>
  <si>
    <t>Стеблевская  Мария Витальевна</t>
  </si>
  <si>
    <t xml:space="preserve">Результаты  спортивного многоборья класс - команды 7в класса МАОУ СОШ № 4 им. В.В.Самсонкиной </t>
  </si>
  <si>
    <t>21-23-0164048</t>
  </si>
  <si>
    <t>18.01.2008.</t>
  </si>
  <si>
    <t>Суховеенко София Алексеевна</t>
  </si>
  <si>
    <t>18,4</t>
  </si>
  <si>
    <t>24-23-0226590</t>
  </si>
  <si>
    <t>Скрипкина Ангелина Романовна</t>
  </si>
  <si>
    <t>16-23-0187967</t>
  </si>
  <si>
    <t>14.02.2008.</t>
  </si>
  <si>
    <t>Пасечная Анна Андреевна</t>
  </si>
  <si>
    <t>15,1</t>
  </si>
  <si>
    <t>5.25</t>
  </si>
  <si>
    <t>17-23-0011830</t>
  </si>
  <si>
    <t>Невзорова Вероника Сергеевна</t>
  </si>
  <si>
    <t>78</t>
  </si>
  <si>
    <t>18-23-0104868</t>
  </si>
  <si>
    <t>19.02.2008.</t>
  </si>
  <si>
    <t>Меняйло София Евгеньевна</t>
  </si>
  <si>
    <t>24-23-0226586</t>
  </si>
  <si>
    <t>24.04.2008.</t>
  </si>
  <si>
    <t>Лукина Злата Сергеевна</t>
  </si>
  <si>
    <t>18-23-0255828</t>
  </si>
  <si>
    <t>Кононенко Анастасия Витальевна</t>
  </si>
  <si>
    <t>15,7</t>
  </si>
  <si>
    <t>18-23-0043067</t>
  </si>
  <si>
    <t>КодинцеваАнастасия Эдуардовна</t>
  </si>
  <si>
    <t>19-23-0072835</t>
  </si>
  <si>
    <t>Запорожец Ксения Владимировна</t>
  </si>
  <si>
    <t>16-23-0197404</t>
  </si>
  <si>
    <t>10.04.2008.</t>
  </si>
  <si>
    <t>Динец Мария Александровна</t>
  </si>
  <si>
    <t>18-23-0108693</t>
  </si>
  <si>
    <t>18.06.2008.</t>
  </si>
  <si>
    <t>Бондаренко Яна Николаевна</t>
  </si>
  <si>
    <t>215</t>
  </si>
  <si>
    <t>18-23-0100712</t>
  </si>
  <si>
    <t>23.05.2008.</t>
  </si>
  <si>
    <t>Подшивалова Анастасия Витальевна</t>
  </si>
  <si>
    <t>18-23-0112848</t>
  </si>
  <si>
    <t>29.04.2008.</t>
  </si>
  <si>
    <t>Леонова Александра Владимировна</t>
  </si>
  <si>
    <t>15,3</t>
  </si>
  <si>
    <t>16-23-0154996</t>
  </si>
  <si>
    <t>Гаврилова Анна Игоревна</t>
  </si>
  <si>
    <t xml:space="preserve">Результаты  спортивного многоборья класс - команды 10б класса МБОУ СОШ № 4 им. В.В.Самсонкиной  </t>
  </si>
  <si>
    <t>Учитель физической культуры Игольников О.Д.</t>
  </si>
  <si>
    <t>Шульженко Иван Дмитриевич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</si>
  <si>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12</t>
    </r>
  </si>
  <si>
    <t>21-23-0158699</t>
  </si>
  <si>
    <t>УмаевДенис Артурович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</si>
  <si>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11</t>
    </r>
  </si>
  <si>
    <t>7,00</t>
  </si>
  <si>
    <t>21-23-0158971</t>
  </si>
  <si>
    <t>ТкаченкоДмитрий Денисович</t>
  </si>
  <si>
    <t>юн. 10</t>
  </si>
  <si>
    <t>6,49</t>
  </si>
  <si>
    <t>21-23-0158612</t>
  </si>
  <si>
    <t>Сасин Роман Алексеевич</t>
  </si>
  <si>
    <t>юн. 9</t>
  </si>
  <si>
    <t>21-23-0158456</t>
  </si>
  <si>
    <t>Роднов Иван Александрович</t>
  </si>
  <si>
    <t>юн. 8</t>
  </si>
  <si>
    <t>21-23-0158156</t>
  </si>
  <si>
    <t>Паноян Артем Мгерович</t>
  </si>
  <si>
    <t>21-23-0158843</t>
  </si>
  <si>
    <t>Осаченко Никита Романович</t>
  </si>
  <si>
    <t>юн. 6</t>
  </si>
  <si>
    <t>21-23-0158443</t>
  </si>
  <si>
    <t>Мовсисян Эрик Манукович</t>
  </si>
  <si>
    <t>6,25</t>
  </si>
  <si>
    <t>21-23-0158450</t>
  </si>
  <si>
    <t xml:space="preserve">МамедовДамир Имранович </t>
  </si>
  <si>
    <t>7,01</t>
  </si>
  <si>
    <t>21-23-0158827</t>
  </si>
  <si>
    <t xml:space="preserve">Каримов Бегзотбег Кахрамович </t>
  </si>
  <si>
    <t>6,40</t>
  </si>
  <si>
    <t>Игнатов Марк Андреевич</t>
  </si>
  <si>
    <t>21-23-0158179</t>
  </si>
  <si>
    <t>Гречин Максим Юрьевич</t>
  </si>
  <si>
    <t>23-23-0064002</t>
  </si>
  <si>
    <t>Шлякова Милана Константиновна</t>
  </si>
  <si>
    <t>6,71</t>
  </si>
  <si>
    <t>Стурова Алиса Алексеевна</t>
  </si>
  <si>
    <t>21-23-0148437</t>
  </si>
  <si>
    <t>Седова Василиса Андреевна</t>
  </si>
  <si>
    <t>6,55</t>
  </si>
  <si>
    <t>21-23-0154418</t>
  </si>
  <si>
    <t>Репунова Анна Юрьевна</t>
  </si>
  <si>
    <t>7,09</t>
  </si>
  <si>
    <t>21-23-0158595</t>
  </si>
  <si>
    <t>Марченко Виктория Николаевна</t>
  </si>
  <si>
    <t>7,05</t>
  </si>
  <si>
    <t>21-23-0158605</t>
  </si>
  <si>
    <t>Курочкина Мария Александровна</t>
  </si>
  <si>
    <t>21-23-0158455</t>
  </si>
  <si>
    <t>Корочинская Кристина Александровна</t>
  </si>
  <si>
    <t>21-23-0158460</t>
  </si>
  <si>
    <t>Катушина Арианна Романовна</t>
  </si>
  <si>
    <t>6,59</t>
  </si>
  <si>
    <t>21-23-0158466</t>
  </si>
  <si>
    <t>Дрижика Мария Витальевна</t>
  </si>
  <si>
    <t>7,10</t>
  </si>
  <si>
    <t>21-23-0158436</t>
  </si>
  <si>
    <t>Грязева Эвелина Дмитриевна</t>
  </si>
  <si>
    <t>21-23-0232197</t>
  </si>
  <si>
    <t>Басина Анна Романовна</t>
  </si>
  <si>
    <t>115</t>
  </si>
  <si>
    <t>21-23-0158180</t>
  </si>
  <si>
    <t>Броженко Вероника Владимировна</t>
  </si>
  <si>
    <t>6.20</t>
  </si>
  <si>
    <t>21-23-0158372</t>
  </si>
  <si>
    <t>Абдулов Кирилл Рамилевич</t>
  </si>
  <si>
    <t>137</t>
  </si>
  <si>
    <t>6,31</t>
  </si>
  <si>
    <t>21-23-0158620</t>
  </si>
  <si>
    <t>Шатковский Константин Никитович</t>
  </si>
  <si>
    <t>129</t>
  </si>
  <si>
    <t>21-23-0158387</t>
  </si>
  <si>
    <t>АбдуловТимур Рамилевич</t>
  </si>
  <si>
    <t>21-23-0158454</t>
  </si>
  <si>
    <t>Гончарова Арина Алексеевна</t>
  </si>
  <si>
    <t>132</t>
  </si>
  <si>
    <t>58</t>
  </si>
  <si>
    <t>21-23-0158639</t>
  </si>
  <si>
    <t>Папоян Милена Оганесовна</t>
  </si>
  <si>
    <t>21-23-0158442</t>
  </si>
  <si>
    <t>22.102014</t>
  </si>
  <si>
    <t>Осипова Алёна Антоновна</t>
  </si>
  <si>
    <t xml:space="preserve">Результаты  спортивного многоборья класс - команды_4б,___ класса МБОУ СОШ №   4  ________  </t>
  </si>
  <si>
    <t>4.58</t>
  </si>
  <si>
    <t>17-23-0137236</t>
  </si>
  <si>
    <t>Чухно Иван Александрович</t>
  </si>
  <si>
    <t>220</t>
  </si>
  <si>
    <t>Грачев Кирилл Викторович</t>
  </si>
  <si>
    <t>9,7</t>
  </si>
  <si>
    <t>5.27</t>
  </si>
  <si>
    <t>16-23-0210039</t>
  </si>
  <si>
    <t>Пышний Артем Денисович</t>
  </si>
  <si>
    <t>юн.7</t>
  </si>
  <si>
    <t>Паньшин Михаил Сергеевич</t>
  </si>
  <si>
    <t>18-23-0245031</t>
  </si>
  <si>
    <t>Онуфриенко Роман Максимович</t>
  </si>
  <si>
    <t>5.35</t>
  </si>
  <si>
    <t>17-23-0187469</t>
  </si>
  <si>
    <t>Маргарян Георгий Арменович</t>
  </si>
  <si>
    <t>4.60</t>
  </si>
  <si>
    <t>16-23-0219671</t>
  </si>
  <si>
    <t>Крючков Михаил Андреевич</t>
  </si>
  <si>
    <t>18-23-0178492</t>
  </si>
  <si>
    <t>Кравченко Вадим Витальевич</t>
  </si>
  <si>
    <t>18-23-0245551</t>
  </si>
  <si>
    <t>Задоя Сергей Дмитриевич</t>
  </si>
  <si>
    <t>юн. 1</t>
  </si>
  <si>
    <t>12,9</t>
  </si>
  <si>
    <t>17-23-0137025</t>
  </si>
  <si>
    <t>ХахулинаПолина Александров</t>
  </si>
  <si>
    <t>6.11</t>
  </si>
  <si>
    <t>СнегуроваЕлизаветаВладимир</t>
  </si>
  <si>
    <t>12,7</t>
  </si>
  <si>
    <t>18-23-0199421</t>
  </si>
  <si>
    <t>РаджабоваАмина Рашадатовна</t>
  </si>
  <si>
    <t>12,5</t>
  </si>
  <si>
    <t>17-23-0137208</t>
  </si>
  <si>
    <t>Майгур Ксения Сергеевна</t>
  </si>
  <si>
    <t>6.13</t>
  </si>
  <si>
    <t>18-23-0274891</t>
  </si>
  <si>
    <t>Лувсанцэрэн София Владимировн</t>
  </si>
  <si>
    <t>ДригаДарьяАлексеевна</t>
  </si>
  <si>
    <t>18-23-0190647</t>
  </si>
  <si>
    <t>Демьяненко Алиса Дмитриевн</t>
  </si>
  <si>
    <t>12,3</t>
  </si>
  <si>
    <t>18-23-0134327</t>
  </si>
  <si>
    <t>БелоусоваВалерия Александро</t>
  </si>
  <si>
    <t>12,0</t>
  </si>
  <si>
    <t>18-23-0253069</t>
  </si>
  <si>
    <t>Батраченко Анастасия Максимовна</t>
  </si>
  <si>
    <t>17-23-0137361</t>
  </si>
  <si>
    <t>Мороз Семен Алексеевич</t>
  </si>
  <si>
    <t>225</t>
  </si>
  <si>
    <t>18-23-0245867</t>
  </si>
  <si>
    <t>Бушнев Владислав Александрович</t>
  </si>
  <si>
    <t>5.00</t>
  </si>
  <si>
    <t>18-23-0244239</t>
  </si>
  <si>
    <t>Трач Вячеслав Александрович</t>
  </si>
  <si>
    <t>178</t>
  </si>
  <si>
    <t>17-23-0275299</t>
  </si>
  <si>
    <t>Мямина Дана Олеговна</t>
  </si>
  <si>
    <t>11,3</t>
  </si>
  <si>
    <t>18-23-0245528</t>
  </si>
  <si>
    <t>Коваленко Арина Сергеевна</t>
  </si>
  <si>
    <t>5.04</t>
  </si>
  <si>
    <t>17-23-0245541</t>
  </si>
  <si>
    <t>Скутнева Ксения Александров</t>
  </si>
  <si>
    <t>Акипов Тамерлан Алиханович</t>
  </si>
  <si>
    <t>19-23-0267111</t>
  </si>
  <si>
    <t>3.09</t>
  </si>
  <si>
    <t>240</t>
  </si>
  <si>
    <t>Салихов Гамид Магомедович</t>
  </si>
  <si>
    <t>21-61-0036341</t>
  </si>
  <si>
    <t>3.10</t>
  </si>
  <si>
    <t>12,4</t>
  </si>
  <si>
    <t>230</t>
  </si>
  <si>
    <t>Манжелеевский Даниил Олегович</t>
  </si>
  <si>
    <t>17-23-0119691</t>
  </si>
  <si>
    <t>Диланян    Арман Ашотович</t>
  </si>
  <si>
    <t>Зюбанов Кирилл Николаевич</t>
  </si>
  <si>
    <t>19-23-0015048</t>
  </si>
  <si>
    <t>14,2</t>
  </si>
  <si>
    <t>Марьенко Георгий Евгеньевич</t>
  </si>
  <si>
    <t>18-23-0041062</t>
  </si>
  <si>
    <t>Цеповяз Ян Николаевич</t>
  </si>
  <si>
    <t>20-23-0002204</t>
  </si>
  <si>
    <t>Учитель физической культуры    Ирхина Ирина Юрьевна, Игольников Олег Дмитриевич</t>
  </si>
  <si>
    <t>7.20</t>
  </si>
  <si>
    <t>24-23-0227853</t>
  </si>
  <si>
    <t>Хачатурян Давид Александрович</t>
  </si>
  <si>
    <t>24-23-0227495</t>
  </si>
  <si>
    <t>Симонян Армен Ишханович</t>
  </si>
  <si>
    <t>24-23-0227925</t>
  </si>
  <si>
    <t>Профатилов Егор Александрович</t>
  </si>
  <si>
    <t>24-23-0227528</t>
  </si>
  <si>
    <t>Печкуров Александр Евгеньевич</t>
  </si>
  <si>
    <t>Никифоров Данила Денисович</t>
  </si>
  <si>
    <t>7.16</t>
  </si>
  <si>
    <t>23.102017</t>
  </si>
  <si>
    <t>Мартыненко Роман Алексеевич</t>
  </si>
  <si>
    <t>7.18</t>
  </si>
  <si>
    <t>24-23-0227542</t>
  </si>
  <si>
    <t>Ляпустин Сергей Витальевич</t>
  </si>
  <si>
    <t>7.12</t>
  </si>
  <si>
    <t>24-23-0227577</t>
  </si>
  <si>
    <t>Кущий Алексей Олегович</t>
  </si>
  <si>
    <t>24-23-0227546</t>
  </si>
  <si>
    <t>Иваньков Андрей Александрович</t>
  </si>
  <si>
    <t>7.55</t>
  </si>
  <si>
    <t>24-23-0227443</t>
  </si>
  <si>
    <t>Щетинина София Алексеевна</t>
  </si>
  <si>
    <t>12 дев.</t>
  </si>
  <si>
    <t>24-23-0227843</t>
  </si>
  <si>
    <t>Сусь Арина Дмитриевна</t>
  </si>
  <si>
    <t>11 дев.</t>
  </si>
  <si>
    <t>7.53</t>
  </si>
  <si>
    <t>24-23-0227560</t>
  </si>
  <si>
    <t>Свинтицкая  Влада Владимировна</t>
  </si>
  <si>
    <t>10 дев.</t>
  </si>
  <si>
    <t>7.54</t>
  </si>
  <si>
    <t>24-23-0229483</t>
  </si>
  <si>
    <t>Салихова Сафия Магомедовна</t>
  </si>
  <si>
    <t>24-23-0228528</t>
  </si>
  <si>
    <t>Прокашева Ева Александровна</t>
  </si>
  <si>
    <t>24-23-0227442</t>
  </si>
  <si>
    <t>Панова Дарья Олеговна</t>
  </si>
  <si>
    <t>8.00</t>
  </si>
  <si>
    <t>24-23-0227781</t>
  </si>
  <si>
    <t>Омельченко Маргарита Алексеевна</t>
  </si>
  <si>
    <t>75</t>
  </si>
  <si>
    <t>7,1</t>
  </si>
  <si>
    <t>24-23-0227700</t>
  </si>
  <si>
    <t>Мнацаканова Милана Павловна</t>
  </si>
  <si>
    <t>24-23-0229687</t>
  </si>
  <si>
    <t>Мелконян Милена Татуловна</t>
  </si>
  <si>
    <t>54</t>
  </si>
  <si>
    <t>43</t>
  </si>
  <si>
    <t>24-23-0227458</t>
  </si>
  <si>
    <t>18.01 2018</t>
  </si>
  <si>
    <t>АрутунянНодарЭдуардович</t>
  </si>
  <si>
    <t>62</t>
  </si>
  <si>
    <t>24-230227527</t>
  </si>
  <si>
    <t>Голодыченко Иван Сергеевич</t>
  </si>
  <si>
    <t>60</t>
  </si>
  <si>
    <t xml:space="preserve">Агеев Семён Олегович </t>
  </si>
  <si>
    <t>88</t>
  </si>
  <si>
    <t>24-23-0197484</t>
  </si>
  <si>
    <t>Бабажанян София Араиковна</t>
  </si>
  <si>
    <t>24-76-0015222</t>
  </si>
  <si>
    <t>Ильченко Яна Константиновна</t>
  </si>
  <si>
    <t>24-23-0227550</t>
  </si>
  <si>
    <t>Дердиященко Александра Ивановна</t>
  </si>
  <si>
    <t xml:space="preserve">Результаты  спортивного многоборья класс - команды__1 а__ класса МБОУ СОШ №   4  ________  </t>
  </si>
  <si>
    <t>Учитель физической культурыИгольниковО.Д.</t>
  </si>
  <si>
    <t>дом.обуч.</t>
  </si>
  <si>
    <t>Оганисян Карлен Гургенович</t>
  </si>
  <si>
    <t xml:space="preserve">юн.8 </t>
  </si>
  <si>
    <t>Заярный Иван Дмитриевич</t>
  </si>
  <si>
    <t>24-23-0199215</t>
  </si>
  <si>
    <t>Хомяков Иван Леонидович</t>
  </si>
  <si>
    <t>24-23-0229669</t>
  </si>
  <si>
    <t>Савчук Игорь Романович</t>
  </si>
  <si>
    <t>7.29</t>
  </si>
  <si>
    <t>24-23-0229691</t>
  </si>
  <si>
    <t>Паленый Денис Александрович</t>
  </si>
  <si>
    <t>24-23-0199213</t>
  </si>
  <si>
    <t>Каплунов Евгений Васильевич</t>
  </si>
  <si>
    <t>24-23-0199502</t>
  </si>
  <si>
    <t>Лесик Владимир Александровна</t>
  </si>
  <si>
    <t xml:space="preserve">юн.2 </t>
  </si>
  <si>
    <t>24-23-0199389</t>
  </si>
  <si>
    <t>Гаспарян Арман Меружанович</t>
  </si>
  <si>
    <t xml:space="preserve">юн.1 </t>
  </si>
  <si>
    <t>24-23-0228539</t>
  </si>
  <si>
    <t>Шавадзе Милана Левановна</t>
  </si>
  <si>
    <t>7.50</t>
  </si>
  <si>
    <t>24-23-0199103</t>
  </si>
  <si>
    <t>Хачатрян Соник Нарековна</t>
  </si>
  <si>
    <t>24-23-0199042</t>
  </si>
  <si>
    <t>Полякова Валерия Павловна</t>
  </si>
  <si>
    <t>24-23-0157199</t>
  </si>
  <si>
    <t>Мусина Ангелина Александровна</t>
  </si>
  <si>
    <t>24-23-0199316</t>
  </si>
  <si>
    <t>Момот Полина Владимировна</t>
  </si>
  <si>
    <t>24-23-0199238</t>
  </si>
  <si>
    <t>Калинина Виктория Александровн</t>
  </si>
  <si>
    <t>24-23-0199</t>
  </si>
  <si>
    <t>Иванская Виктория Владимировна</t>
  </si>
  <si>
    <t>24-23-0199524</t>
  </si>
  <si>
    <t>Журба Иван Алексеевич</t>
  </si>
  <si>
    <t>24-23-0199340</t>
  </si>
  <si>
    <t>Николаев Егор Дмитриевич</t>
  </si>
  <si>
    <t>24-23-0206734</t>
  </si>
  <si>
    <t>Смольников Анатолий Анатольевич</t>
  </si>
  <si>
    <t>7.44</t>
  </si>
  <si>
    <t>Лесик Алиса Александровна</t>
  </si>
  <si>
    <t>85</t>
  </si>
  <si>
    <t>24-23-0199471</t>
  </si>
  <si>
    <t>Костарева Лилия Денисовна</t>
  </si>
  <si>
    <t>7.49</t>
  </si>
  <si>
    <t>24-23-0199028</t>
  </si>
  <si>
    <t>Прибыткова Виктория Витальевна</t>
  </si>
  <si>
    <t xml:space="preserve">Результаты  спортивного многоборья класс - команды__1г__ класса МБОУ СОШ №     ________  </t>
  </si>
  <si>
    <t>ЛукинЕгорНиколаевич</t>
  </si>
  <si>
    <t>6.74</t>
  </si>
  <si>
    <t>21-23-0223390</t>
  </si>
  <si>
    <t>ЛаданКириллАлександрович</t>
  </si>
  <si>
    <t xml:space="preserve">юн.9 </t>
  </si>
  <si>
    <t>24-23-0211674</t>
  </si>
  <si>
    <t>ЕршовБогданАлександрович</t>
  </si>
  <si>
    <t>ЛавриненкоМатвейИванович</t>
  </si>
  <si>
    <t>ТимошинВикторАлександров</t>
  </si>
  <si>
    <t>24-23-0204346</t>
  </si>
  <si>
    <t>ТарасенкоВячеславВладимир</t>
  </si>
  <si>
    <t>21-23-0158993</t>
  </si>
  <si>
    <t>СавченкоРусланИгоревич</t>
  </si>
  <si>
    <t>21-23-0186497</t>
  </si>
  <si>
    <t>Щербин Илья Викторович</t>
  </si>
  <si>
    <t>24-23-0228953</t>
  </si>
  <si>
    <t>ГнилицкийДанилВадимович</t>
  </si>
  <si>
    <t>21-23-0158296</t>
  </si>
  <si>
    <t>ГубскийЯрославПавлович</t>
  </si>
  <si>
    <t>КоровайнаяМиланаАлексеевн</t>
  </si>
  <si>
    <t>24-23-0229345</t>
  </si>
  <si>
    <t>ЧирваАлисаВладимировна</t>
  </si>
  <si>
    <t>24-23-0221760</t>
  </si>
  <si>
    <t>ЧолакянЭмилияРазмиковна</t>
  </si>
  <si>
    <t>21-23-0158444</t>
  </si>
  <si>
    <t>ФененкоМарияВячеслаловна</t>
  </si>
  <si>
    <t>24-23-0298830</t>
  </si>
  <si>
    <t>СтукалоАленаАлександровна</t>
  </si>
  <si>
    <t>24-23-0213908</t>
  </si>
  <si>
    <t>Агаджанян Ангелина</t>
  </si>
  <si>
    <t>24-23-0222188</t>
  </si>
  <si>
    <t>СоколоваСофияНиколаевна</t>
  </si>
  <si>
    <r>
      <t>14</t>
    </r>
    <r>
      <rPr>
        <sz val="8"/>
        <color indexed="8"/>
        <rFont val="Times New Roman"/>
        <family val="1"/>
        <charset val="204"/>
      </rPr>
      <t>дев.</t>
    </r>
  </si>
  <si>
    <t>Ситник ДианаАлександровна</t>
  </si>
  <si>
    <t>21-23-0158205</t>
  </si>
  <si>
    <t>НевзороваАннаСергеевна</t>
  </si>
  <si>
    <t>МуминоваАсияДжамиледовна</t>
  </si>
  <si>
    <t>7.28</t>
  </si>
  <si>
    <t>Ларюшкина Арина Игоревна</t>
  </si>
  <si>
    <t>24-23-0223790</t>
  </si>
  <si>
    <t>Белан Анна Алексеевна</t>
  </si>
  <si>
    <t>21-23-0159472</t>
  </si>
  <si>
    <t>Кирина Вероника Михайловна</t>
  </si>
  <si>
    <t>24-23-0215954</t>
  </si>
  <si>
    <t>Корж ЕкатеринаАлександровна</t>
  </si>
  <si>
    <t>17-23-0117316</t>
  </si>
  <si>
    <t>Кирилова Варвара Игоревна</t>
  </si>
  <si>
    <t>21-23-0158336</t>
  </si>
  <si>
    <t>Карначева Дарья Антоновна</t>
  </si>
  <si>
    <t>24-23-0228652</t>
  </si>
  <si>
    <t>АллавердянСонаНорайровна</t>
  </si>
  <si>
    <t>6.29</t>
  </si>
  <si>
    <t>24-23-0210959</t>
  </si>
  <si>
    <t>Кравцов Евгений Николаевич</t>
  </si>
  <si>
    <t>59</t>
  </si>
  <si>
    <t>6,35</t>
  </si>
  <si>
    <t>24-23-0189603</t>
  </si>
  <si>
    <t>РахимовАбдурахимАбдуваккосович</t>
  </si>
  <si>
    <t>6,15</t>
  </si>
  <si>
    <t>24-23-0185016</t>
  </si>
  <si>
    <t>ТерешковДемидВладиславович</t>
  </si>
  <si>
    <t>7,28</t>
  </si>
  <si>
    <t>21-23-0158349</t>
  </si>
  <si>
    <t>Иванская Полина Антоновна</t>
  </si>
  <si>
    <t>24-23-0229369</t>
  </si>
  <si>
    <t>24-23-0228612</t>
  </si>
  <si>
    <t>ДолгополаяВасилисаМаксимов</t>
  </si>
  <si>
    <t xml:space="preserve">Результаты  спортивного многоборья класс - команды4 г____ класса МБОУ СОШ №   4  ________  </t>
  </si>
  <si>
    <t>Каменчук Виктор Александрович</t>
  </si>
  <si>
    <t>24-23-0234273</t>
  </si>
  <si>
    <t>Харченко Дмитрий Олегович</t>
  </si>
  <si>
    <r>
      <rPr>
        <sz val="9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10</t>
    </r>
  </si>
  <si>
    <t>18-23-0244481</t>
  </si>
  <si>
    <t>Рубанов Кирил Дмитриевич</t>
  </si>
  <si>
    <r>
      <rPr>
        <sz val="10"/>
        <color indexed="8"/>
        <rFont val="Times New Roman"/>
        <family val="1"/>
        <charset val="204"/>
      </rPr>
      <t>юн</t>
    </r>
    <r>
      <rPr>
        <sz val="11"/>
        <color indexed="8"/>
        <rFont val="Times New Roman"/>
        <family val="1"/>
        <charset val="204"/>
      </rPr>
      <t>. 9</t>
    </r>
  </si>
  <si>
    <t>4.95</t>
  </si>
  <si>
    <t>18-23-0239671</t>
  </si>
  <si>
    <t>ПоповичАлексейВладимиров</t>
  </si>
  <si>
    <r>
      <rPr>
        <sz val="10"/>
        <color indexed="8"/>
        <rFont val="Times New Roman"/>
        <family val="1"/>
        <charset val="204"/>
      </rPr>
      <t>юн</t>
    </r>
    <r>
      <rPr>
        <sz val="11"/>
        <color indexed="8"/>
        <rFont val="Times New Roman"/>
        <family val="1"/>
        <charset val="204"/>
      </rPr>
      <t>. 8</t>
    </r>
  </si>
  <si>
    <t>18-23-0112507</t>
  </si>
  <si>
    <t>Катушин Богдан Романович</t>
  </si>
  <si>
    <r>
      <rPr>
        <sz val="10"/>
        <color indexed="8"/>
        <rFont val="Times New Roman"/>
        <family val="1"/>
        <charset val="204"/>
      </rPr>
      <t>юн</t>
    </r>
    <r>
      <rPr>
        <sz val="11"/>
        <color indexed="8"/>
        <rFont val="Times New Roman"/>
        <family val="1"/>
        <charset val="204"/>
      </rPr>
      <t>. 7</t>
    </r>
  </si>
  <si>
    <t>4.53</t>
  </si>
  <si>
    <t>24-23-0234253</t>
  </si>
  <si>
    <t>Лаптев ДенисАлексеевич</t>
  </si>
  <si>
    <r>
      <rPr>
        <sz val="10"/>
        <color indexed="8"/>
        <rFont val="Times New Roman"/>
        <family val="1"/>
        <charset val="204"/>
      </rPr>
      <t>юн</t>
    </r>
    <r>
      <rPr>
        <sz val="11"/>
        <color indexed="8"/>
        <rFont val="Times New Roman"/>
        <family val="1"/>
        <charset val="204"/>
      </rPr>
      <t>. 6</t>
    </r>
  </si>
  <si>
    <t>18-23-0246462</t>
  </si>
  <si>
    <t>Борисов Александр Игоревич</t>
  </si>
  <si>
    <r>
      <rPr>
        <sz val="10"/>
        <color indexed="8"/>
        <rFont val="Times New Roman"/>
        <family val="1"/>
        <charset val="204"/>
      </rPr>
      <t>юн</t>
    </r>
    <r>
      <rPr>
        <sz val="11"/>
        <color indexed="8"/>
        <rFont val="Times New Roman"/>
        <family val="1"/>
        <charset val="204"/>
      </rPr>
      <t>. 5</t>
    </r>
  </si>
  <si>
    <t>18-23-0071125</t>
  </si>
  <si>
    <t>Бачаев Тимур Евгеньевич</t>
  </si>
  <si>
    <r>
      <rPr>
        <sz val="10"/>
        <color indexed="8"/>
        <rFont val="Times New Roman"/>
        <family val="1"/>
        <charset val="204"/>
      </rPr>
      <t>юн</t>
    </r>
    <r>
      <rPr>
        <sz val="8"/>
        <color indexed="8"/>
        <rFont val="Times New Roman"/>
        <family val="1"/>
        <charset val="204"/>
      </rPr>
      <t xml:space="preserve">. </t>
    </r>
    <r>
      <rPr>
        <sz val="12"/>
        <color indexed="8"/>
        <rFont val="Times New Roman"/>
        <family val="1"/>
        <charset val="204"/>
      </rPr>
      <t>4</t>
    </r>
  </si>
  <si>
    <t>24-230233294</t>
  </si>
  <si>
    <t>Антюфриева Арина Николаевна</t>
  </si>
  <si>
    <t>24-230230865</t>
  </si>
  <si>
    <t>Трофименко Анастасия Эдуардовна</t>
  </si>
  <si>
    <t>ПучковаАннаМаксимовна</t>
  </si>
  <si>
    <t>6.14</t>
  </si>
  <si>
    <t>24-23-0232918</t>
  </si>
  <si>
    <t>17.052010</t>
  </si>
  <si>
    <t>СоловьеваПолинаКонстантиновна</t>
  </si>
  <si>
    <t>24-23-0233039</t>
  </si>
  <si>
    <t>Комиссарова Дарья Алексеевна</t>
  </si>
  <si>
    <t>24-23-0231958</t>
  </si>
  <si>
    <t>Меняйлова Антонина Дмитриена</t>
  </si>
  <si>
    <t>18-23-0112745</t>
  </si>
  <si>
    <t>Александрова Полина Михайловна</t>
  </si>
  <si>
    <t>18-23-0111021</t>
  </si>
  <si>
    <t>Соболева Ксения Николаевна</t>
  </si>
  <si>
    <t>18-23-0232310</t>
  </si>
  <si>
    <t>Радченко Вероника Геннадьев</t>
  </si>
  <si>
    <t>18-23-0112302</t>
  </si>
  <si>
    <t>Салчук Ирина Руслановна</t>
  </si>
  <si>
    <t>18-23-0236584</t>
  </si>
  <si>
    <t>Мамедова Лейла Байрамовна</t>
  </si>
  <si>
    <t>18-23-0112491</t>
  </si>
  <si>
    <t>Бескорцева Альбина Сергеевна</t>
  </si>
  <si>
    <t>18-23-0112406</t>
  </si>
  <si>
    <t>БондаренкоДарья Алексндров</t>
  </si>
  <si>
    <t>4.32</t>
  </si>
  <si>
    <t>Бережной Иван Вячеславович</t>
  </si>
  <si>
    <t>8,6</t>
  </si>
  <si>
    <t>5.01</t>
  </si>
  <si>
    <t>16-23-0160722</t>
  </si>
  <si>
    <t>Стецюк Дмитрий Ярославович</t>
  </si>
  <si>
    <t>245</t>
  </si>
  <si>
    <t>18-23-0237231</t>
  </si>
  <si>
    <t>МамедовЭмильМагамадович</t>
  </si>
  <si>
    <t>10,6</t>
  </si>
  <si>
    <t>18-23-0113566</t>
  </si>
  <si>
    <t>Баканова Мария Константино</t>
  </si>
  <si>
    <t>9,3</t>
  </si>
  <si>
    <t>24-23-0234233</t>
  </si>
  <si>
    <t>Костенко Кира Олеговна</t>
  </si>
  <si>
    <t>18-23-0232879</t>
  </si>
  <si>
    <t>Федоренко Ксения Евгеньевна</t>
  </si>
  <si>
    <t xml:space="preserve">Результаты  спортивного многоборья класс - команды_8б___ класса МБОУ СОШ №     4________  </t>
  </si>
  <si>
    <t>СтукалоНикитаАлександрович</t>
  </si>
  <si>
    <t>17-23-0137687</t>
  </si>
  <si>
    <t>ШаповаловСвятозарВладислав</t>
  </si>
  <si>
    <t>18-23-0042981</t>
  </si>
  <si>
    <t>Голяк Никита Иванович</t>
  </si>
  <si>
    <t>ДудниковИванДмитриевич</t>
  </si>
  <si>
    <t>НекипелыйВиталий Романов</t>
  </si>
  <si>
    <t>24-23-0232452</t>
  </si>
  <si>
    <t>МартиросянАннаАликовна</t>
  </si>
  <si>
    <t>МельниковаЕленаВикторовна</t>
  </si>
  <si>
    <t>19-23-0100484</t>
  </si>
  <si>
    <t>ЛиноваМаргаритаНиколаевна</t>
  </si>
  <si>
    <t>12,8</t>
  </si>
  <si>
    <t>СултановаДжамиятРенатовна</t>
  </si>
  <si>
    <t>17-23-0137245</t>
  </si>
  <si>
    <t>МатосянДианаАльбертовна</t>
  </si>
  <si>
    <t>13,8</t>
  </si>
  <si>
    <t>ТерсеноваХристинаЯковлевна</t>
  </si>
  <si>
    <r>
      <t>13</t>
    </r>
    <r>
      <rPr>
        <sz val="8"/>
        <color indexed="8"/>
        <rFont val="Times New Roman"/>
        <family val="1"/>
        <charset val="204"/>
      </rPr>
      <t>дев.</t>
    </r>
  </si>
  <si>
    <t>24-23-023-2613</t>
  </si>
  <si>
    <t>Карапетян Адана Генадьевна</t>
  </si>
  <si>
    <t>Борисова Ангелина Романовна</t>
  </si>
  <si>
    <t xml:space="preserve">Дьяченко АнастасияАлексеев </t>
  </si>
  <si>
    <t>18-23-0128026</t>
  </si>
  <si>
    <t>ПухтелеваЭвелина Михайловн</t>
  </si>
  <si>
    <t>19-23-0100470</t>
  </si>
  <si>
    <t>ОганесянМаргаритаАлександр</t>
  </si>
  <si>
    <t>24-23-0229970</t>
  </si>
  <si>
    <t>ГулеминаЛюбовьВикторовна</t>
  </si>
  <si>
    <t>19-23-0072355</t>
  </si>
  <si>
    <t>Минасян Карина Армановна</t>
  </si>
  <si>
    <t>ЕвсегнееваВалерия Алексеевн</t>
  </si>
  <si>
    <t>Бесаева Дарина Нугзаровна</t>
  </si>
  <si>
    <t>52</t>
  </si>
  <si>
    <t>8,5</t>
  </si>
  <si>
    <t>МурсалимовКириллАлександ</t>
  </si>
  <si>
    <t>18-23-0248589</t>
  </si>
  <si>
    <t>Литовко Иван Евгеньевич</t>
  </si>
  <si>
    <t>18-23-0042889</t>
  </si>
  <si>
    <t>Григорян Артём Сэрианович</t>
  </si>
  <si>
    <t>18-61-0059990</t>
  </si>
  <si>
    <t>БулавинаВикторияВикторовн</t>
  </si>
  <si>
    <t>142</t>
  </si>
  <si>
    <t>24-23-0229971</t>
  </si>
  <si>
    <t>Сабанцева ИринаРуслановна</t>
  </si>
  <si>
    <t>19-23-0168874</t>
  </si>
  <si>
    <t>Петрова Наталья Вячеславовна</t>
  </si>
  <si>
    <t xml:space="preserve">Результаты  спортивного многоборья класс - команды_8г___ класса МБОУ СОШ №  4   ________  </t>
  </si>
  <si>
    <t xml:space="preserve">Результаты  спортивного многоборья класс - команды__3А__ класса МАОУ СОШ №  4 им. В. В. Самсонкиной   ________  </t>
  </si>
  <si>
    <t xml:space="preserve">Результаты  спортивного многоборья класс - команды__3Б__ класса МАОУ СОШ №  4 им. В. В. Самсонкиной   ________  </t>
  </si>
  <si>
    <t xml:space="preserve">Результаты  спортивного многоборья класс - команды__3Г__ класса МАОУ СОШ №  4 им. В. В. Самсонкиной   ________  </t>
  </si>
  <si>
    <t xml:space="preserve">Результаты  спортивного многоборья класс - команды__6В__ класса МАОУ СОШ №  4 им. В. В. Самсонкиной   ________  </t>
  </si>
  <si>
    <t>Бардош Анастасия Сергеевна</t>
  </si>
  <si>
    <t>Бриджа Дарья Руслановна</t>
  </si>
  <si>
    <t>Голованова Мирослава Викторовна</t>
  </si>
  <si>
    <t>Башта Егор Дмитриевич</t>
  </si>
  <si>
    <t>Жуков Владислав Алексеевич</t>
  </si>
  <si>
    <t>Заика Артём Дмитриевич</t>
  </si>
  <si>
    <t>Саакян Альбина Мисаковна</t>
  </si>
  <si>
    <t>Свериденко Валерия Вячеславовна</t>
  </si>
  <si>
    <t>Сердюкова София Олеговна</t>
  </si>
  <si>
    <t>Мишкина Яна Денисовна</t>
  </si>
  <si>
    <t>Ильясова Карина Беслановна</t>
  </si>
  <si>
    <t>Расулова Лейла Расимовна</t>
  </si>
  <si>
    <t>Высочина Лилия Андреевна</t>
  </si>
  <si>
    <t xml:space="preserve">Тишкова Милана  Вячеславовна </t>
  </si>
  <si>
    <t>Жиглат Ева Петровна</t>
  </si>
  <si>
    <t>Заика Алина Дмитриевна</t>
  </si>
  <si>
    <t>Карапетян Яна Артуриковна</t>
  </si>
  <si>
    <t>Мозговой Глеб  Евгеньевич</t>
  </si>
  <si>
    <t>Лоточинский Дмитрий Владимирович</t>
  </si>
  <si>
    <t>Кожевников Артём Максимович</t>
  </si>
  <si>
    <t>Соболь Сергей Александрович</t>
  </si>
  <si>
    <t>Косян Артём  Петросович</t>
  </si>
  <si>
    <t>Коровайный Михаил Алексеевич</t>
  </si>
  <si>
    <t>Фененко Максим Андреевич</t>
  </si>
  <si>
    <t>Леонов Матвей Владимирович</t>
  </si>
  <si>
    <t>Кустышева Полина Дмитриевна</t>
  </si>
  <si>
    <t>Иванченко Ксения Сергеевна</t>
  </si>
  <si>
    <t>Божко Кирилл Максимович</t>
  </si>
  <si>
    <t>Арахамия Кирилл Дмитриевич</t>
  </si>
  <si>
    <t>Агеев Тимофей Олегович</t>
  </si>
  <si>
    <t>Перминова Анастасия Ивановна</t>
  </si>
  <si>
    <t>Смирнова Алиса Владиславовна</t>
  </si>
  <si>
    <t>Погосян Варвара Левоновна</t>
  </si>
  <si>
    <t>Шавкатова Милена Исломовна</t>
  </si>
  <si>
    <t>Динаев Руслан Артурович</t>
  </si>
  <si>
    <t>Костенко Матвей Михайлович</t>
  </si>
  <si>
    <t>Водолазский Илья Иванович</t>
  </si>
  <si>
    <t>Коробков Олег Евгеньевич</t>
  </si>
  <si>
    <t>Тищенко Артём Витальевич</t>
  </si>
  <si>
    <t>Согомонян Эрик Ваганович</t>
  </si>
  <si>
    <t>Лата Савелий Борисович</t>
  </si>
  <si>
    <t>Туровский Артём Александрович</t>
  </si>
  <si>
    <t>Мишкин Владимир Дмитриевич</t>
  </si>
  <si>
    <t>Шишов Демьян Владиславович</t>
  </si>
  <si>
    <t xml:space="preserve">Мещеряков Игнат Петрович        </t>
  </si>
  <si>
    <t>Шабатура Евгений Русланович</t>
  </si>
  <si>
    <t>12юн.</t>
  </si>
  <si>
    <t>13юн.</t>
  </si>
  <si>
    <t>14юн.</t>
  </si>
  <si>
    <t>15юн.</t>
  </si>
  <si>
    <t>Шакун Сергей Данилович</t>
  </si>
  <si>
    <t>Березкина Ярослава 
Александровна</t>
  </si>
  <si>
    <t>Кублицкая София Олеговна</t>
  </si>
  <si>
    <t>Казаров Эмин Кимович</t>
  </si>
  <si>
    <t>Казимиров Дмитрий Денисович</t>
  </si>
  <si>
    <t>Каменчук Екатерина Степановна</t>
  </si>
  <si>
    <t>Кондратенко Ангелина Александровна</t>
  </si>
  <si>
    <t>Лаптева Виолетта Дмитриеевна</t>
  </si>
  <si>
    <t xml:space="preserve">Оганнисян Сюзанна Айковна </t>
  </si>
  <si>
    <t>Рыбалко Алина Сергеевна</t>
  </si>
  <si>
    <t xml:space="preserve">Ларюшкин Артем Игоревич </t>
  </si>
  <si>
    <t>Рыбальченко Артур Александрович</t>
  </si>
  <si>
    <t>Токарев Артем Николаевич</t>
  </si>
  <si>
    <t xml:space="preserve">Макаров Андрей Артемович </t>
  </si>
  <si>
    <t>Кобец Данил Романович</t>
  </si>
  <si>
    <t>Машин Кирилл Никитович</t>
  </si>
  <si>
    <t>Акипова Зара Алихановна</t>
  </si>
  <si>
    <t>Березовец Анна Ивановна</t>
  </si>
  <si>
    <t>Черевиченко Милана Андреевна</t>
  </si>
  <si>
    <t>Шершак Станислав Игоревич</t>
  </si>
  <si>
    <t>Смольникова Анастасия Анатольевна</t>
  </si>
  <si>
    <t>Ткаченко Валерия Романовна</t>
  </si>
  <si>
    <t>Черкашина Милана Сергеевна</t>
  </si>
  <si>
    <t>Карапетян Лала Артуриковна</t>
  </si>
  <si>
    <t>Щербина Варвара Викторовна</t>
  </si>
  <si>
    <t>Шатковская Виктория Никитична</t>
  </si>
  <si>
    <t>Власова Дарья Игоревна</t>
  </si>
  <si>
    <t>Алейникова Софья Петровна</t>
  </si>
  <si>
    <t>Моисеенко Марк Маркович</t>
  </si>
  <si>
    <t>Фесенко  Николай Юрьевич</t>
  </si>
  <si>
    <t>Эрендженов Мурат Адьянович</t>
  </si>
  <si>
    <t>Толокольников Андрей Юрьевич</t>
  </si>
  <si>
    <t>Рубан Кирилл Викторович</t>
  </si>
  <si>
    <t>Хачатрян Рафик Эмилович</t>
  </si>
  <si>
    <t>Бронников Дмитрий Сергеевич</t>
  </si>
  <si>
    <t>Полищук Ростислав Витальевич</t>
  </si>
  <si>
    <t>Толстых Иван Вадимович</t>
  </si>
  <si>
    <t>Шишкин Дмитрий Сергеевич</t>
  </si>
  <si>
    <t>Шуклин Владимир Алексеевич</t>
  </si>
  <si>
    <t>7.06</t>
  </si>
  <si>
    <t>Агасян Мане Андраниковна</t>
  </si>
  <si>
    <t>Горшенина Маргарита Юрьевна</t>
  </si>
  <si>
    <t>Солод Ева-Мария Александровна</t>
  </si>
  <si>
    <t>7.27</t>
  </si>
  <si>
    <t>1 дев.</t>
  </si>
  <si>
    <t>2 дев.</t>
  </si>
  <si>
    <t>3 дев.</t>
  </si>
  <si>
    <t>Анфимова Василиса Денисовна</t>
  </si>
  <si>
    <t>Аветисян Максим Сергеевич</t>
  </si>
  <si>
    <t>9.10</t>
  </si>
  <si>
    <t>7.43</t>
  </si>
  <si>
    <t>7.03</t>
  </si>
  <si>
    <t>10.12 2012</t>
  </si>
  <si>
    <t>5,0</t>
  </si>
  <si>
    <t>163</t>
  </si>
  <si>
    <t>4,8</t>
  </si>
  <si>
    <t>172</t>
  </si>
  <si>
    <t>7.22</t>
  </si>
  <si>
    <t>8.28</t>
  </si>
  <si>
    <t>Учитель физической культуры  Дымна  Оксана Ивановна</t>
  </si>
  <si>
    <t>12.12. 2016г.</t>
  </si>
  <si>
    <t>Чеботарев Глеб Николаевич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</si>
  <si>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16</t>
    </r>
    <r>
      <rPr>
        <sz val="11"/>
        <color theme="1"/>
        <rFont val="Calibri"/>
        <family val="2"/>
        <charset val="204"/>
        <scheme val="minor"/>
      </rPr>
      <t/>
    </r>
  </si>
  <si>
    <t>24-23-0011236</t>
  </si>
  <si>
    <t>03.06. 2016г.</t>
  </si>
  <si>
    <t>Чайкин Арсений Сергеевич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</si>
  <si>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15</t>
    </r>
    <r>
      <rPr>
        <sz val="11"/>
        <color theme="1"/>
        <rFont val="Calibri"/>
        <family val="2"/>
        <charset val="204"/>
        <scheme val="minor"/>
      </rPr>
      <t/>
    </r>
  </si>
  <si>
    <t>24-23-0011268</t>
  </si>
  <si>
    <t>06.04. 2016г.</t>
  </si>
  <si>
    <t>Чага Богдан Игоревич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</si>
  <si>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14</t>
    </r>
    <r>
      <rPr>
        <sz val="11"/>
        <color theme="1"/>
        <rFont val="Calibri"/>
        <family val="2"/>
        <charset val="204"/>
        <scheme val="minor"/>
      </rPr>
      <t/>
    </r>
  </si>
  <si>
    <t>24-23-0011158</t>
  </si>
  <si>
    <t>08.03. 2016г.</t>
  </si>
  <si>
    <t>Ткачев Тимофей Сергеевич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</si>
  <si>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13</t>
    </r>
    <r>
      <rPr>
        <sz val="11"/>
        <color theme="1"/>
        <rFont val="Calibri"/>
        <family val="2"/>
        <charset val="204"/>
        <scheme val="minor"/>
      </rPr>
      <t/>
    </r>
  </si>
  <si>
    <t>24-23-0011302</t>
  </si>
  <si>
    <t>25.12. 2016г.</t>
  </si>
  <si>
    <t>Саркисян Симон Мкртичевич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</si>
  <si>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12</t>
    </r>
    <r>
      <rPr>
        <sz val="11"/>
        <color theme="1"/>
        <rFont val="Calibri"/>
        <family val="2"/>
        <charset val="204"/>
        <scheme val="minor"/>
      </rPr>
      <t/>
    </r>
  </si>
  <si>
    <t>24-23-0011371</t>
  </si>
  <si>
    <t xml:space="preserve">08.07. 2016г. </t>
  </si>
  <si>
    <t>Никонов Тимофей Владимирович</t>
  </si>
  <si>
    <t xml:space="preserve">02.12. 2016г. </t>
  </si>
  <si>
    <t>Мищенко Артемий Сергеевич</t>
  </si>
  <si>
    <t>24-23-0011297</t>
  </si>
  <si>
    <t>21.09. 2016г.</t>
  </si>
  <si>
    <t>Ковтышний Кирилл Анатольевич</t>
  </si>
  <si>
    <t xml:space="preserve">13.09. 2016г. </t>
  </si>
  <si>
    <t>Лесик  Владимир Сергеевич</t>
  </si>
  <si>
    <t>24-23-0011238</t>
  </si>
  <si>
    <t>27.09. 2016г.</t>
  </si>
  <si>
    <t xml:space="preserve">Лавров Борис Борисович </t>
  </si>
  <si>
    <t>23-23-0111027</t>
  </si>
  <si>
    <t xml:space="preserve">25.02. 2017г. </t>
  </si>
  <si>
    <t>Кургинян Григор Арменакович</t>
  </si>
  <si>
    <t>23-23-0119269</t>
  </si>
  <si>
    <t xml:space="preserve">18. 07. 2016г. </t>
  </si>
  <si>
    <t>Захаров Захар Сергеевич</t>
  </si>
  <si>
    <t>16.10. 2015г.</t>
  </si>
  <si>
    <t>Гавришов Марк Эдуардович</t>
  </si>
  <si>
    <t>24-23-0011390</t>
  </si>
  <si>
    <t>06.11. 2016г.</t>
  </si>
  <si>
    <t xml:space="preserve">   Саркисян Гаяне Арамовна</t>
  </si>
  <si>
    <t>28.08. 2016г</t>
  </si>
  <si>
    <t>Шабатура Виктория Руслановна</t>
  </si>
  <si>
    <t>24-23-0011277</t>
  </si>
  <si>
    <t>28.11. 2016г.</t>
  </si>
  <si>
    <t>Чахоян Манэ Артуровна</t>
  </si>
  <si>
    <t>26.12. 2016г.</t>
  </si>
  <si>
    <t>Мыцык Дарья Николаевна</t>
  </si>
  <si>
    <t>24-230011364</t>
  </si>
  <si>
    <t xml:space="preserve">06.10. 2016г. </t>
  </si>
  <si>
    <t>Мотова Мария Владимировна</t>
  </si>
  <si>
    <t>24-23-0011337</t>
  </si>
  <si>
    <t>04.10. 2016г.</t>
  </si>
  <si>
    <t>Мартиросян Милана Арамовна</t>
  </si>
  <si>
    <t>24-23-0011417</t>
  </si>
  <si>
    <t xml:space="preserve">02.10. 2016г. </t>
  </si>
  <si>
    <t>Манукян Лика Андраниковна</t>
  </si>
  <si>
    <t>24-23-0011143</t>
  </si>
  <si>
    <t>02.06. 2016г.</t>
  </si>
  <si>
    <t>Манукян Гоар Степановна</t>
  </si>
  <si>
    <t>24-23-0011295</t>
  </si>
  <si>
    <t>21.05. 2016г.</t>
  </si>
  <si>
    <t>Завадская Мирослава Александровна</t>
  </si>
  <si>
    <t>24-23-0011243</t>
  </si>
  <si>
    <t>18.05. 2016г</t>
  </si>
  <si>
    <t xml:space="preserve">Кононенко Варвара Викторовна </t>
  </si>
  <si>
    <t>24-23-0011164</t>
  </si>
  <si>
    <t>27.03. 2016г.</t>
  </si>
  <si>
    <t>Егоян Элина Саркисовна</t>
  </si>
  <si>
    <t>23-24-0011151</t>
  </si>
  <si>
    <t>28.01 2016г.</t>
  </si>
  <si>
    <t>Карапетян Татул Гегамович</t>
  </si>
  <si>
    <t>24-23-0011465</t>
  </si>
  <si>
    <t>24.06. 2015г.</t>
  </si>
  <si>
    <t>Гончарова Варвара Дмитриевна</t>
  </si>
  <si>
    <t>24-23-0011144</t>
  </si>
  <si>
    <t>02.08. 2016г.</t>
  </si>
  <si>
    <t>Алипова Виктория Александровна</t>
  </si>
  <si>
    <t>24-23-0011393</t>
  </si>
  <si>
    <t>13.07. 2016г.</t>
  </si>
  <si>
    <t>Ососов Лука Александрович</t>
  </si>
  <si>
    <t>23-23-0014598</t>
  </si>
  <si>
    <t>28.04. 2016г.</t>
  </si>
  <si>
    <t>Журавлев Артём Олегович</t>
  </si>
  <si>
    <t>24-23-0011282</t>
  </si>
  <si>
    <t>12.10. 2016г.</t>
  </si>
  <si>
    <t>Авакян Альберт Арутюнович</t>
  </si>
  <si>
    <t>24-23-0011345</t>
  </si>
  <si>
    <t>27.01. 2017г</t>
  </si>
  <si>
    <t>Боссерт Мария Александровна</t>
  </si>
  <si>
    <t>24-23-0011312</t>
  </si>
  <si>
    <t>18.09. 2016г.</t>
  </si>
  <si>
    <t>Багдасарян Ангелина Робертовна</t>
  </si>
  <si>
    <t>24-23-0011270</t>
  </si>
  <si>
    <t>18.10. 2016г.</t>
  </si>
  <si>
    <t xml:space="preserve">Арутунян Баграт </t>
  </si>
  <si>
    <t xml:space="preserve">Результаты  спортивного многоборья класс - команды 2 г класса МАОУ СОШ № 4    ________  </t>
  </si>
  <si>
    <t>20-23-0166938</t>
  </si>
  <si>
    <t>Ильинов Андрей Андреевич</t>
  </si>
  <si>
    <t>20-23-0166475</t>
  </si>
  <si>
    <t>20-23-016655</t>
  </si>
  <si>
    <t>Мельников Давид Евгеньевич</t>
  </si>
  <si>
    <t>20-23-0165278</t>
  </si>
  <si>
    <t>Морозов Максим Олегович</t>
  </si>
  <si>
    <t>20-23-0169444</t>
  </si>
  <si>
    <t>Дьяченко Антон  Максимович</t>
  </si>
  <si>
    <t>Якубенко Алексей Андреевич</t>
  </si>
  <si>
    <t>Хомяков Родион Леонидович</t>
  </si>
  <si>
    <t>20-23-0165873</t>
  </si>
  <si>
    <t>20-23-0166974</t>
  </si>
  <si>
    <t>Калужская Марьяна Алексеевна</t>
  </si>
  <si>
    <t>20-23-0166514</t>
  </si>
  <si>
    <t>20-23-0168159</t>
  </si>
  <si>
    <t>Бутко Таисия Константиновна</t>
  </si>
  <si>
    <t>20-23-0165289</t>
  </si>
  <si>
    <t>20-23-0167980</t>
  </si>
  <si>
    <t>Назаренко Анжелика Руслановна</t>
  </si>
  <si>
    <t>20-23-0167028</t>
  </si>
  <si>
    <t>Морцхулава Анастасия Мациевна</t>
  </si>
  <si>
    <t>20-23-0165294</t>
  </si>
  <si>
    <t>Ляпустин Алексей Витальевич</t>
  </si>
  <si>
    <t>20-23-0162254</t>
  </si>
  <si>
    <t>Лазукин Олег Александрович</t>
  </si>
  <si>
    <t>20-23-0167509</t>
  </si>
  <si>
    <t>Борисенко Ярослав Алексеевич</t>
  </si>
  <si>
    <t>20-23-0165701</t>
  </si>
  <si>
    <t>Бондарева Мария Сергеевна</t>
  </si>
  <si>
    <t>20-23-0165288</t>
  </si>
  <si>
    <t>Акипова Камила Ильясовна</t>
  </si>
  <si>
    <t>18 23 0251227</t>
  </si>
  <si>
    <t>Труфанова Лилия Андреевна</t>
  </si>
  <si>
    <t>19 23 0075251</t>
  </si>
  <si>
    <t>Салагаева Татьяна Григорьевна</t>
  </si>
  <si>
    <t>18 23 0100314</t>
  </si>
  <si>
    <t>Рябчевская Каролина Эдуардовна</t>
  </si>
  <si>
    <t>19 23 0074000</t>
  </si>
  <si>
    <t>Никитина Дарья Анатольевна</t>
  </si>
  <si>
    <t>18 23 0238784</t>
  </si>
  <si>
    <t>Багдасарян Аделина Рафазльевна</t>
  </si>
  <si>
    <t>18 23 0239976</t>
  </si>
  <si>
    <t>Капитанова Елена Романовна</t>
  </si>
  <si>
    <t>18 23 0251411</t>
  </si>
  <si>
    <t>Молочная Анна Евгеньевна</t>
  </si>
  <si>
    <t>250</t>
  </si>
  <si>
    <t>48</t>
  </si>
  <si>
    <t>4.05</t>
  </si>
  <si>
    <t>13,9</t>
  </si>
  <si>
    <t>3.59</t>
  </si>
  <si>
    <t>18 23 0233095</t>
  </si>
  <si>
    <t>Доценко Алина Олеговна</t>
  </si>
  <si>
    <t>18 23 0239705</t>
  </si>
  <si>
    <t>Колесникова Владислава Сергеевна</t>
  </si>
  <si>
    <t>14,3</t>
  </si>
  <si>
    <t>16 23 0200543</t>
  </si>
  <si>
    <t>Горшкова Славяна Васильевна</t>
  </si>
  <si>
    <t>Наклон из положения сидя     (юн., дев.)</t>
  </si>
  <si>
    <t>7.07</t>
  </si>
  <si>
    <t>5.32</t>
  </si>
  <si>
    <t>66</t>
  </si>
  <si>
    <t>5.28</t>
  </si>
  <si>
    <t>6.53</t>
  </si>
  <si>
    <t>5.38</t>
  </si>
  <si>
    <t>7.48</t>
  </si>
  <si>
    <t>8.27</t>
  </si>
  <si>
    <t>7.37</t>
  </si>
  <si>
    <t>Дымна Оксана Ивановна</t>
  </si>
  <si>
    <t xml:space="preserve">Результаты  спортивного многоборья класс - команды 11а класса МАОУ СОШ № 4 им. В.В.Самсонкиной     </t>
  </si>
  <si>
    <t xml:space="preserve">Результаты  спортивного многоборья класс - команды9г____ класса МБОУ СОШ № 4 им. В. В. Самсонкиной    ________  </t>
  </si>
  <si>
    <t xml:space="preserve">Результаты  спортивного многоборья класс - команды 4 а  класса МАОУ СОШ № 4    ________  </t>
  </si>
  <si>
    <t>Шакун С.Д.</t>
  </si>
  <si>
    <t>18-23-0252018</t>
  </si>
  <si>
    <t>Тищенко Артур Витальевич</t>
  </si>
  <si>
    <t>9,4</t>
  </si>
  <si>
    <t>18-23-0238297</t>
  </si>
  <si>
    <t>Снежко Кирилл Андреевич</t>
  </si>
  <si>
    <t>12-23-0244737</t>
  </si>
  <si>
    <t>Платонов Матвей Иванович</t>
  </si>
  <si>
    <t>4.24</t>
  </si>
  <si>
    <t>18-23-0244427</t>
  </si>
  <si>
    <t>Мищенко Кирилл Сергеевич</t>
  </si>
  <si>
    <t>18-23-0244240</t>
  </si>
  <si>
    <t>Марченко Станислав Евгеньевич</t>
  </si>
  <si>
    <t>Кобелев Даниил Александрович</t>
  </si>
  <si>
    <t>4.39</t>
  </si>
  <si>
    <t>18-23-0245515</t>
  </si>
  <si>
    <t>Гордиенко Илья Андреевич</t>
  </si>
  <si>
    <t>18-23-0231414</t>
  </si>
  <si>
    <t>Высокин Дмитрий Сергеевич</t>
  </si>
  <si>
    <t>5.13</t>
  </si>
  <si>
    <t xml:space="preserve">Шахбазова Милана Эльчиновна </t>
  </si>
  <si>
    <t>5.24</t>
  </si>
  <si>
    <t>Шишова Влада Владиславовна</t>
  </si>
  <si>
    <t>10,8</t>
  </si>
  <si>
    <t>18-23-0234714</t>
  </si>
  <si>
    <t>Шевчук Дарья Сергеевна</t>
  </si>
  <si>
    <t>Ткаченко Виктория Романовна</t>
  </si>
  <si>
    <t>18-23-0238478</t>
  </si>
  <si>
    <t>Скрипникова Маргарита Николаевна</t>
  </si>
  <si>
    <t>18-23-0241301</t>
  </si>
  <si>
    <t>Свериденко Александра Вячеславовна</t>
  </si>
  <si>
    <t xml:space="preserve">Матросова Мария  Сергеевна </t>
  </si>
  <si>
    <t>18-23-0235050</t>
  </si>
  <si>
    <t>Морозова Анна Олеговна</t>
  </si>
  <si>
    <t>18-56-0024069</t>
  </si>
  <si>
    <t>Ли Инесса Вячеславовна</t>
  </si>
  <si>
    <t xml:space="preserve">Кузнецова Амелия Вячеславовна </t>
  </si>
  <si>
    <t>4.48</t>
  </si>
  <si>
    <t>18-23-0132529</t>
  </si>
  <si>
    <t>Кртян Полина Оганесовна</t>
  </si>
  <si>
    <t>18-23-0234765</t>
  </si>
  <si>
    <t>Каркищенко Ксения Александровна</t>
  </si>
  <si>
    <t>4.52</t>
  </si>
  <si>
    <t xml:space="preserve">Исраелян Анна Эдвардовна </t>
  </si>
  <si>
    <t xml:space="preserve">Аслиханян Анна Григорьевна  </t>
  </si>
  <si>
    <t>Амирханян Армина Суреновна</t>
  </si>
  <si>
    <t>8,3</t>
  </si>
  <si>
    <t>4.12</t>
  </si>
  <si>
    <t>16-23-0186559</t>
  </si>
  <si>
    <t>Немцев Николай Иванович</t>
  </si>
  <si>
    <t>юн. 3</t>
  </si>
  <si>
    <t>8,8</t>
  </si>
  <si>
    <t>4.10</t>
  </si>
  <si>
    <t>18-23-0238402</t>
  </si>
  <si>
    <t>Лубянов Даниил Владимирович</t>
  </si>
  <si>
    <t>3.50</t>
  </si>
  <si>
    <t>18-23-024309</t>
  </si>
  <si>
    <t>Гречаный Владимир Владимирович</t>
  </si>
  <si>
    <t>18-23-0234246</t>
  </si>
  <si>
    <t>Акулова Полина Валерьевна</t>
  </si>
  <si>
    <t>16-23-0190547</t>
  </si>
  <si>
    <t>Дубова Александра Артемовна</t>
  </si>
  <si>
    <t>4,35</t>
  </si>
  <si>
    <t>17-23-0195717</t>
  </si>
  <si>
    <t>Попова Анастасия Александровна</t>
  </si>
  <si>
    <t xml:space="preserve">Результаты  спортивного многоборья класс - команды 9а класса МАОУ СОШ № 4 им.В.В.самсонкиной </t>
  </si>
  <si>
    <t>4.15</t>
  </si>
  <si>
    <t>19-23-0007653</t>
  </si>
  <si>
    <t>Коробков Захар Максимович</t>
  </si>
  <si>
    <t>4.38</t>
  </si>
  <si>
    <t>16-23-0149035</t>
  </si>
  <si>
    <t>Верещагин Артем Владимирович</t>
  </si>
  <si>
    <t>4.19</t>
  </si>
  <si>
    <t>Плахотний Денис Сергеевич</t>
  </si>
  <si>
    <t>18-23-0234582</t>
  </si>
  <si>
    <t>Поляков Макар Сергеевич</t>
  </si>
  <si>
    <t>4.22</t>
  </si>
  <si>
    <t>Сырескин Глеб Александрович</t>
  </si>
  <si>
    <t>Левченко Констан Дмитриевич</t>
  </si>
  <si>
    <t>Демерчян Сергей Артемович</t>
  </si>
  <si>
    <t>4.06</t>
  </si>
  <si>
    <t>Мануйленко Даниил Юрьевич</t>
  </si>
  <si>
    <t>4.27</t>
  </si>
  <si>
    <t>Салий Елисей Генадьевич</t>
  </si>
  <si>
    <t>16-23-0208648</t>
  </si>
  <si>
    <t>Мовчанов Сергей Александрович</t>
  </si>
  <si>
    <t>13,7</t>
  </si>
  <si>
    <t>Шипиленко Егор Евгеньевич</t>
  </si>
  <si>
    <t>16-23-0274091</t>
  </si>
  <si>
    <t>Ригерт Никита Андреевич</t>
  </si>
  <si>
    <t xml:space="preserve">Результаты  спортивного многоборья класс - команды 11б класса МАОУ СОШ № 4 им. В.В.Самсонкиной </t>
  </si>
  <si>
    <t>Ковтышний Сергей Игоревич</t>
  </si>
  <si>
    <t>17-23-0000062</t>
  </si>
  <si>
    <t>4.11</t>
  </si>
  <si>
    <t>13,4</t>
  </si>
  <si>
    <t>255</t>
  </si>
  <si>
    <t>Глушко Святослав Романович</t>
  </si>
  <si>
    <t>17-23-0153352</t>
  </si>
  <si>
    <t>235</t>
  </si>
  <si>
    <t>Быков Кирилл Андреевич</t>
  </si>
  <si>
    <t>18-23-0042332</t>
  </si>
  <si>
    <t>Рыжков Александр Григорьевич</t>
  </si>
  <si>
    <t>18-23-0245872</t>
  </si>
  <si>
    <r>
      <t>юн. 5</t>
    </r>
    <r>
      <rPr>
        <sz val="11"/>
        <color theme="1"/>
        <rFont val="Calibri"/>
        <family val="2"/>
        <charset val="204"/>
        <scheme val="minor"/>
      </rPr>
      <t/>
    </r>
  </si>
  <si>
    <t>Криворучко Даниил Вячеславович</t>
  </si>
  <si>
    <t>18-23-0043130</t>
  </si>
  <si>
    <r>
      <t>юн. 6</t>
    </r>
    <r>
      <rPr>
        <sz val="11"/>
        <color theme="1"/>
        <rFont val="Calibri"/>
        <family val="2"/>
        <charset val="204"/>
        <scheme val="minor"/>
      </rPr>
      <t/>
    </r>
  </si>
  <si>
    <t>Овсянников Александр Николаевич</t>
  </si>
  <si>
    <t>18-23-0144233</t>
  </si>
  <si>
    <r>
      <t>юн. 7</t>
    </r>
    <r>
      <rPr>
        <sz val="11"/>
        <color theme="1"/>
        <rFont val="Calibri"/>
        <family val="2"/>
        <charset val="204"/>
        <scheme val="minor"/>
      </rPr>
      <t/>
    </r>
  </si>
  <si>
    <t>Ничунаев Максим Александрович</t>
  </si>
  <si>
    <t>19-23-0071328</t>
  </si>
  <si>
    <r>
      <t>юн. 8</t>
    </r>
    <r>
      <rPr>
        <sz val="11"/>
        <color theme="1"/>
        <rFont val="Calibri"/>
        <family val="2"/>
        <charset val="204"/>
        <scheme val="minor"/>
      </rPr>
      <t/>
    </r>
  </si>
  <si>
    <t>Кравченко ОлегИванович</t>
  </si>
  <si>
    <t>18-23-0041106</t>
  </si>
  <si>
    <r>
      <t>юн. 9</t>
    </r>
    <r>
      <rPr>
        <sz val="11"/>
        <color theme="1"/>
        <rFont val="Calibri"/>
        <family val="2"/>
        <charset val="204"/>
        <scheme val="minor"/>
      </rPr>
      <t/>
    </r>
  </si>
  <si>
    <t>Плотников Максим Ярославович</t>
  </si>
  <si>
    <r>
      <t>юн. 10</t>
    </r>
    <r>
      <rPr>
        <sz val="11"/>
        <color theme="1"/>
        <rFont val="Calibri"/>
        <family val="2"/>
        <charset val="204"/>
        <scheme val="minor"/>
      </rPr>
      <t/>
    </r>
  </si>
  <si>
    <t>Рыжиков Владислав Дмитриевич</t>
  </si>
  <si>
    <r>
      <t>юн. 11</t>
    </r>
    <r>
      <rPr>
        <sz val="11"/>
        <color theme="1"/>
        <rFont val="Calibri"/>
        <family val="2"/>
        <charset val="204"/>
        <scheme val="minor"/>
      </rPr>
      <t/>
    </r>
  </si>
  <si>
    <t>Шамро Антон Сергеевич</t>
  </si>
  <si>
    <r>
      <t>юн. 12</t>
    </r>
    <r>
      <rPr>
        <sz val="11"/>
        <color theme="1"/>
        <rFont val="Calibri"/>
        <family val="2"/>
        <charset val="204"/>
        <scheme val="minor"/>
      </rPr>
      <t/>
    </r>
  </si>
  <si>
    <t>Куликов Сергей Сергеевич</t>
  </si>
  <si>
    <t>4.14</t>
  </si>
  <si>
    <r>
      <t>юн. 13</t>
    </r>
    <r>
      <rPr>
        <sz val="11"/>
        <color theme="1"/>
        <rFont val="Calibri"/>
        <family val="2"/>
        <charset val="204"/>
        <scheme val="minor"/>
      </rPr>
      <t/>
    </r>
  </si>
  <si>
    <t>Полубат Виталий Сергеевич</t>
  </si>
  <si>
    <t>18-23-0246394</t>
  </si>
  <si>
    <r>
      <t>юн. 14</t>
    </r>
    <r>
      <rPr>
        <sz val="11"/>
        <color theme="1"/>
        <rFont val="Calibri"/>
        <family val="2"/>
        <charset val="204"/>
        <scheme val="minor"/>
      </rPr>
      <t/>
    </r>
  </si>
  <si>
    <t>Епишин Артем Владиславович</t>
  </si>
  <si>
    <t>16-23-0181239</t>
  </si>
  <si>
    <r>
      <t>юн. 15</t>
    </r>
    <r>
      <rPr>
        <sz val="11"/>
        <color theme="1"/>
        <rFont val="Calibri"/>
        <family val="2"/>
        <charset val="204"/>
        <scheme val="minor"/>
      </rPr>
      <t/>
    </r>
  </si>
  <si>
    <t>Грязев Егор Андреевич</t>
  </si>
  <si>
    <t>17-23-0133973</t>
  </si>
  <si>
    <r>
      <t>юн. 16</t>
    </r>
    <r>
      <rPr>
        <sz val="11"/>
        <color theme="1"/>
        <rFont val="Calibri"/>
        <family val="2"/>
        <charset val="204"/>
        <scheme val="minor"/>
      </rPr>
      <t/>
    </r>
  </si>
  <si>
    <t>Чайкин Игорь Сергеевич</t>
  </si>
  <si>
    <t>Горшков Кирилл Русланович</t>
  </si>
  <si>
    <t>19-23-0260407</t>
  </si>
  <si>
    <t>Андриянов Сергей Николаевич</t>
  </si>
  <si>
    <t>13.06.2008.</t>
  </si>
  <si>
    <t>18-23-0040453</t>
  </si>
  <si>
    <t>Калужский Владислав Алексеевич</t>
  </si>
  <si>
    <t>11.08.2008.</t>
  </si>
  <si>
    <t>17-23-0147329</t>
  </si>
  <si>
    <t>Гавриш Илья Евгеньевич</t>
  </si>
  <si>
    <t>11.11.2008</t>
  </si>
  <si>
    <t>19- 23- 0150633</t>
  </si>
  <si>
    <t>4.16</t>
  </si>
  <si>
    <t>Конищев Вадим Романович</t>
  </si>
  <si>
    <t>03.04.2008</t>
  </si>
  <si>
    <t>18-23-0043697</t>
  </si>
  <si>
    <t>4.21</t>
  </si>
  <si>
    <t>Филоненко Антон Александрович</t>
  </si>
  <si>
    <t>29.03.2009</t>
  </si>
  <si>
    <t>17-23-0145704</t>
  </si>
  <si>
    <t>Чернышов Александр александрович</t>
  </si>
  <si>
    <t>27.10.2008</t>
  </si>
  <si>
    <t>16-23-0196985</t>
  </si>
  <si>
    <t>Кузьменко Константин Вячеславович</t>
  </si>
  <si>
    <t>09.10.2008</t>
  </si>
  <si>
    <t>19-23-0069560</t>
  </si>
  <si>
    <t>Мартышин Андрей Михайлович</t>
  </si>
  <si>
    <t>15.08.2008</t>
  </si>
  <si>
    <t>18-23-0043396</t>
  </si>
  <si>
    <t>Мелконян Рубен Арменакович</t>
  </si>
  <si>
    <t>15.01.2008</t>
  </si>
  <si>
    <t>19-23-0267452</t>
  </si>
  <si>
    <t>Никифоров Илья Андреевич</t>
  </si>
  <si>
    <t>02.01.2009</t>
  </si>
  <si>
    <t>18-23-0043387</t>
  </si>
  <si>
    <t>Пониделко Ярослав Анатольевич</t>
  </si>
  <si>
    <t>04.03.2008</t>
  </si>
  <si>
    <t>17-23-0136193</t>
  </si>
  <si>
    <t>Рыжиков Дмитрий Станиславович</t>
  </si>
  <si>
    <t>23.02.2008</t>
  </si>
  <si>
    <t>18-23-0043344</t>
  </si>
  <si>
    <t>4.20</t>
  </si>
  <si>
    <t>Саид Дамир Романович</t>
  </si>
  <si>
    <t>30.07.2008</t>
  </si>
  <si>
    <t>Свиденко Анатолий Евгеньевич</t>
  </si>
  <si>
    <t>07.02.2008</t>
  </si>
  <si>
    <t>16-23-0202159</t>
  </si>
  <si>
    <t>Сероштанов Даниил Игоревич</t>
  </si>
  <si>
    <t>06.05.2008</t>
  </si>
  <si>
    <t>16-23-0182542</t>
  </si>
  <si>
    <t>Ятковская Л.А., Шакун С. Д.</t>
  </si>
  <si>
    <t>Шакун С.Д., Дымна О. И.</t>
  </si>
  <si>
    <t>19-23-0147740</t>
  </si>
  <si>
    <t>19-23-0147626</t>
  </si>
  <si>
    <t>19-23-0147754</t>
  </si>
  <si>
    <t>19-23-0148044</t>
  </si>
  <si>
    <t>19-23-0149122</t>
  </si>
  <si>
    <t>19-23-0147471</t>
  </si>
  <si>
    <t>19-23-0150386</t>
  </si>
  <si>
    <t>19-23-0168021</t>
  </si>
  <si>
    <t>19-23-0148581</t>
  </si>
  <si>
    <t>19-23-0148124</t>
  </si>
  <si>
    <t>19-23-0146991</t>
  </si>
  <si>
    <t>19-23-0147260</t>
  </si>
  <si>
    <t>19-23-0147732</t>
  </si>
  <si>
    <t>19-23-0147450</t>
  </si>
  <si>
    <t>19-23-0148254</t>
  </si>
  <si>
    <t>19-23-0146714</t>
  </si>
  <si>
    <t>19-16-0027972</t>
  </si>
  <si>
    <t>19-23-0147215</t>
  </si>
  <si>
    <t>19-23-0147051</t>
  </si>
  <si>
    <t>19-23-0148396</t>
  </si>
  <si>
    <t>19-23-0149580</t>
  </si>
  <si>
    <t>Арутунян Милена Эдуардовна</t>
  </si>
  <si>
    <t>Болотова Анастасия Ильинична</t>
  </si>
  <si>
    <t>Борисенко Екатерина Ивановна</t>
  </si>
  <si>
    <t>Бурмак Софья Денисовна</t>
  </si>
  <si>
    <t>Ваганова Надежда Александровна</t>
  </si>
  <si>
    <t>Диланян Карине Ашотовна</t>
  </si>
  <si>
    <t>Ивашкина Екатерина Константиновна</t>
  </si>
  <si>
    <t>Исмаилова Ленара Айдеровна</t>
  </si>
  <si>
    <t>Кривчун Анастасия Юрьевна</t>
  </si>
  <si>
    <t>Мнацаканян Катрин Маратовна</t>
  </si>
  <si>
    <t>Паришкура Дарья Александровна</t>
  </si>
  <si>
    <t>Пиманова Елизавета Евгеньевна</t>
  </si>
  <si>
    <t>Тарасенко Ксения Владимировна</t>
  </si>
  <si>
    <t>18-23-0144455</t>
  </si>
  <si>
    <t>18-23-0144474</t>
  </si>
  <si>
    <t>18-23-0144348</t>
  </si>
  <si>
    <t>18-23-0144725</t>
  </si>
  <si>
    <t>16,3</t>
  </si>
  <si>
    <t>16,2</t>
  </si>
  <si>
    <t>5.41</t>
  </si>
  <si>
    <t>17,1</t>
  </si>
  <si>
    <t>17,9</t>
  </si>
  <si>
    <t>17,6</t>
  </si>
  <si>
    <t>6.03</t>
  </si>
  <si>
    <t>17,5</t>
  </si>
  <si>
    <t>77</t>
  </si>
  <si>
    <t>72</t>
  </si>
  <si>
    <t>Учитель физической культуры    Дымна О. И.</t>
  </si>
  <si>
    <t>Азоянц Виктория Дмитриевна</t>
  </si>
  <si>
    <t>Зиновец Виктория Викторовна</t>
  </si>
  <si>
    <t>Литвиненко Дарья Сергеевна</t>
  </si>
  <si>
    <t>Селезнев Максим Тимурович</t>
  </si>
  <si>
    <t>Согомонян Геворк Артурович</t>
  </si>
  <si>
    <t>Стришний Александр Сергеевич</t>
  </si>
  <si>
    <t>Жуменко Ника Александровна</t>
  </si>
  <si>
    <t>Коробкина Мария Геннадьевна</t>
  </si>
  <si>
    <t>Марченко Мария Кирилловна</t>
  </si>
  <si>
    <t>Сагайдак Вероника Андреевна</t>
  </si>
  <si>
    <t>Синькова Мария Алексеевна</t>
  </si>
  <si>
    <t>Солод Виктория Сергеевна</t>
  </si>
  <si>
    <t>Ярмоленко Вероника Александровна</t>
  </si>
  <si>
    <t>Васильченко Элина Александровна</t>
  </si>
  <si>
    <t>Оганнисян София Айковна</t>
  </si>
  <si>
    <t>Беденко Тимофей Алексеевич</t>
  </si>
  <si>
    <t>Драник Денис Михайлович</t>
  </si>
  <si>
    <t>Зверик Тимофей Иванович</t>
  </si>
  <si>
    <t>Мыцык Андрей Николаевич</t>
  </si>
  <si>
    <t>Пономаренко Андрей Сергеевич</t>
  </si>
  <si>
    <t>Спичак Валерий Викторович</t>
  </si>
  <si>
    <t>Понамарев Савелий Владимирович</t>
  </si>
  <si>
    <t>20-23-01207665</t>
  </si>
  <si>
    <t>20-23-0118356</t>
  </si>
  <si>
    <t>20-23-0123439</t>
  </si>
  <si>
    <t>20-23-0123646</t>
  </si>
  <si>
    <t>02.01.2014.</t>
  </si>
  <si>
    <t>20-23-0125779</t>
  </si>
  <si>
    <t>20-23-0116438</t>
  </si>
  <si>
    <t>20-23-0134255</t>
  </si>
  <si>
    <t>20-23-0178831</t>
  </si>
  <si>
    <t>20-23-0118155</t>
  </si>
  <si>
    <t>20-23-0119985</t>
  </si>
  <si>
    <t>04.10.2013.</t>
  </si>
  <si>
    <t>20-23-0118180</t>
  </si>
  <si>
    <t>Смагина Дарья  Дмитриевна</t>
  </si>
  <si>
    <t>20-23-0126338</t>
  </si>
  <si>
    <t>19-23-0099478</t>
  </si>
  <si>
    <t>20-23-0119955</t>
  </si>
  <si>
    <t>20-23-0118154</t>
  </si>
  <si>
    <t>20-23-0120671</t>
  </si>
  <si>
    <t>20-23-0119071</t>
  </si>
  <si>
    <t>20-23-0179169</t>
  </si>
  <si>
    <t>6.22</t>
  </si>
  <si>
    <t>6.27</t>
  </si>
  <si>
    <t xml:space="preserve">Результаты  спортивного многоборья класс - команды__5б__ класса МАОУ СОШ №  4 им. В. В. Самсонкиной   ________  </t>
  </si>
  <si>
    <t xml:space="preserve">Результаты  спортивного многоборья класс - команды__5а__ класса МАОУ СОШ №  4 им. В. В. Самсонкиной   ________  </t>
  </si>
  <si>
    <t xml:space="preserve"> Усов  Роман  Романович</t>
  </si>
  <si>
    <t>Мирошниченко Полина Александровна</t>
  </si>
  <si>
    <t>Неженцева Ксения Геннадиевна</t>
  </si>
  <si>
    <t>Печкурова Валерия Евгеньевна</t>
  </si>
  <si>
    <t>Расулова Динара Расимовна</t>
  </si>
  <si>
    <t>Седова София Андреевна</t>
  </si>
  <si>
    <t>Пучкина Мирослава Руслановна</t>
  </si>
  <si>
    <t>Кремнёва Анна Ивановна</t>
  </si>
  <si>
    <t>Шеховцов Владислав Сергеевич</t>
  </si>
  <si>
    <t>21-23-0032657</t>
  </si>
  <si>
    <t>20-23-0168180</t>
  </si>
  <si>
    <t>20-23-0166823</t>
  </si>
  <si>
    <t>6.06</t>
  </si>
  <si>
    <t>4,9</t>
  </si>
  <si>
    <t>63</t>
  </si>
  <si>
    <t xml:space="preserve">Результаты  спортивного многоборья класс - команды__4В__ класса МАОУ СОШ №  4 им. В. В. Самсонкиной   ________  </t>
  </si>
  <si>
    <t>Кисина Татьяна Васильевна</t>
  </si>
  <si>
    <t>Власенко Анастасия Павловна</t>
  </si>
  <si>
    <t>Гаврилов Ярослав Игоревич</t>
  </si>
  <si>
    <t>Булатецкий Матвей Ярославович</t>
  </si>
  <si>
    <t>Кирицев Богдан Владимирович</t>
  </si>
  <si>
    <t>Пасечная Мария Андреевна</t>
  </si>
  <si>
    <t>Луханина Кристина Максимовна</t>
  </si>
  <si>
    <t>Петросян Люсине Артемовна</t>
  </si>
  <si>
    <t>Спиридовская Елена Ивановна</t>
  </si>
  <si>
    <t>Динаева Диана Олеговна</t>
  </si>
  <si>
    <t>Руденко Алина Олеговна</t>
  </si>
  <si>
    <t>Кашкаха Елизавета Денисовна</t>
  </si>
  <si>
    <t>Епатко Александра Сергеевна</t>
  </si>
  <si>
    <t>Борисова Ева Игоревна</t>
  </si>
  <si>
    <t>Михайлова Анастасия Андреевна</t>
  </si>
  <si>
    <t>Рак Лилия Денисовна</t>
  </si>
  <si>
    <t>Павлова Дарья Алексеевна</t>
  </si>
  <si>
    <t>Курарарь Кирилл Михайлович</t>
  </si>
  <si>
    <t>Ладан Николай Александрович</t>
  </si>
  <si>
    <t>Манжелеевский Ярослав Олегович</t>
  </si>
  <si>
    <t>Бабоян Гамлет Григорьевич</t>
  </si>
  <si>
    <t>Красноголовый Михаил Евгеньевич</t>
  </si>
  <si>
    <t>Молочный Александр Евгеньевич</t>
  </si>
  <si>
    <t>Руденко Дмитрий Александрович</t>
  </si>
  <si>
    <t>БорцовДаниил Александрович</t>
  </si>
  <si>
    <t>Мацко Алексей Александрович</t>
  </si>
  <si>
    <t>Потаговский Дмитрий Русланович</t>
  </si>
  <si>
    <t>Рябикин Артем Олегович</t>
  </si>
  <si>
    <t>Полуян Михаил Андреевич</t>
  </si>
  <si>
    <t>14дев</t>
  </si>
  <si>
    <t>юн14</t>
  </si>
  <si>
    <t>юн15</t>
  </si>
  <si>
    <t>Дымна О.И.</t>
  </si>
  <si>
    <t>Филиппов Демид Александрович</t>
  </si>
  <si>
    <t>9,8</t>
  </si>
  <si>
    <t>18-23-0085250</t>
  </si>
  <si>
    <t>Пониделко Арсений Анатольевич</t>
  </si>
  <si>
    <t>18-23-0094274</t>
  </si>
  <si>
    <t>Поляков Никита Павлович</t>
  </si>
  <si>
    <t>18-23-0228630</t>
  </si>
  <si>
    <t>Мороз Артем Эдуардович</t>
  </si>
  <si>
    <t>18-23-0083229</t>
  </si>
  <si>
    <t>Мартиросян Саркис Артемович</t>
  </si>
  <si>
    <t>18-23-0110950</t>
  </si>
  <si>
    <t>Мартиросян Ашот Арамович</t>
  </si>
  <si>
    <t xml:space="preserve"> Кусов Александр Сергеевич</t>
  </si>
  <si>
    <t>Коробков Арсений Максимович</t>
  </si>
  <si>
    <t>18-23-0064624</t>
  </si>
  <si>
    <t>Косторнов Игорь Константинович</t>
  </si>
  <si>
    <t>18-23-0240928</t>
  </si>
  <si>
    <t>Сазонова Диана Денисовна</t>
  </si>
  <si>
    <t>Перская Мария Алексеевна</t>
  </si>
  <si>
    <t>18-23-0228339</t>
  </si>
  <si>
    <t>Мыцык Раиса Николаевна</t>
  </si>
  <si>
    <t>18-23-0191935</t>
  </si>
  <si>
    <t>Медведева Анастасия Михайловна</t>
  </si>
  <si>
    <t>Мануйлова Екатерина Владимировна</t>
  </si>
  <si>
    <t>5.47</t>
  </si>
  <si>
    <t>19-23-0071148</t>
  </si>
  <si>
    <t>Крупская Анастасия Александровна</t>
  </si>
  <si>
    <t>18-23-0246640</t>
  </si>
  <si>
    <t>Кравцова Вероника Сергеевна</t>
  </si>
  <si>
    <t>18-23-0082964</t>
  </si>
  <si>
    <t>Костюк Марина Александровна</t>
  </si>
  <si>
    <t>6.47</t>
  </si>
  <si>
    <t>18-23-0246515</t>
  </si>
  <si>
    <t>Гречаная Вероника Михайловна</t>
  </si>
  <si>
    <t>18-23-0231841</t>
  </si>
  <si>
    <t>Абдурагимова Патимат Рабадановна</t>
  </si>
  <si>
    <t>18-23-0110767</t>
  </si>
  <si>
    <t>Акипов Аслан Романович</t>
  </si>
  <si>
    <t>18-23-0094051</t>
  </si>
  <si>
    <t>Динаев Артем Павлович</t>
  </si>
  <si>
    <t>18-23-0083164</t>
  </si>
  <si>
    <t>Абдурагимов Тимур Романович</t>
  </si>
  <si>
    <t>18-23-0110861</t>
  </si>
  <si>
    <t>Нечаева Виктория Александровна</t>
  </si>
  <si>
    <t>18-230175975</t>
  </si>
  <si>
    <t>Мыцык Майя Николаевна</t>
  </si>
  <si>
    <t>18-23-0073874</t>
  </si>
  <si>
    <t>Мацко Вероника Александровна</t>
  </si>
  <si>
    <t xml:space="preserve">Результаты  спортивного многоборья класс - команды 8в класса МБОУ СОШ № 4 им. В.В.Самсонкиной  </t>
  </si>
  <si>
    <t>Шерстобитов Павел Александрович</t>
  </si>
  <si>
    <t>17-20-3052820</t>
  </si>
  <si>
    <t>Ханджян Аркадий Артурович</t>
  </si>
  <si>
    <t>168</t>
  </si>
  <si>
    <t>18-23-0245636</t>
  </si>
  <si>
    <t>Сердюков Арсений Олегович</t>
  </si>
  <si>
    <t>18-23-0246396</t>
  </si>
  <si>
    <t>Мыцык Дмитрий Викторович</t>
  </si>
  <si>
    <t>Кравченко Степан Романович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</si>
  <si>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11</t>
    </r>
    <r>
      <rPr>
        <sz val="11"/>
        <color theme="1"/>
        <rFont val="Calibri"/>
        <family val="2"/>
        <charset val="204"/>
        <scheme val="minor"/>
      </rPr>
      <t/>
    </r>
  </si>
  <si>
    <t>159</t>
  </si>
  <si>
    <t>19-230264730</t>
  </si>
  <si>
    <t>Кириллов Станислав Игоревич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</si>
  <si>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10</t>
    </r>
    <r>
      <rPr>
        <sz val="11"/>
        <color theme="1"/>
        <rFont val="Calibri"/>
        <family val="2"/>
        <charset val="204"/>
        <scheme val="minor"/>
      </rPr>
      <t/>
    </r>
  </si>
  <si>
    <t>18-23-0228291</t>
  </si>
  <si>
    <t>Кашкаха Богдан Денисович</t>
  </si>
  <si>
    <t>18-23-0132737</t>
  </si>
  <si>
    <t>Ильенко Тимофей Максимович</t>
  </si>
  <si>
    <t>18-23-0238339</t>
  </si>
  <si>
    <t>Засоркин Роман Викторович</t>
  </si>
  <si>
    <t>18-23-0231873</t>
  </si>
  <si>
    <t>Ефимов Илья Алексеевич</t>
  </si>
  <si>
    <t>18-23-0225105</t>
  </si>
  <si>
    <t>Данелян Альберт Гарикович</t>
  </si>
  <si>
    <t>Гусейбеков Али Османович</t>
  </si>
  <si>
    <t>18-23-0227432</t>
  </si>
  <si>
    <t>Геворкян Артур Горович</t>
  </si>
  <si>
    <t>18-23-0234273</t>
  </si>
  <si>
    <t>Гаврилов Глеб Игоревич</t>
  </si>
  <si>
    <t>18-23-0228514</t>
  </si>
  <si>
    <t>Бурмак Матвей Денисович</t>
  </si>
  <si>
    <t>Михайловская Эльвира Сергеевна</t>
  </si>
  <si>
    <t>18-23-0237703</t>
  </si>
  <si>
    <t>Щулькина Мария Николаевна</t>
  </si>
  <si>
    <t>Саакян Виктория Самвеловна</t>
  </si>
  <si>
    <t>18-230251183</t>
  </si>
  <si>
    <t>Романова Анна Николаевна</t>
  </si>
  <si>
    <t>18-23-0229415</t>
  </si>
  <si>
    <t>Радченко София Александровна</t>
  </si>
  <si>
    <t>Олейникова Александра Игоревна</t>
  </si>
  <si>
    <t>18-23-0236725</t>
  </si>
  <si>
    <t>Носикова Александра Михайловна</t>
  </si>
  <si>
    <t>Кравченко София Романовна</t>
  </si>
  <si>
    <t>18-23-0231996</t>
  </si>
  <si>
    <t>Дубов Дмитрий Артёмович</t>
  </si>
  <si>
    <t>19-23-0071186</t>
  </si>
  <si>
    <t>Компаниец Василий Григорьевич</t>
  </si>
  <si>
    <t>18-23-0243203</t>
  </si>
  <si>
    <t>Борисенко Руслан Алексеевич</t>
  </si>
  <si>
    <t>19-23-0071418</t>
  </si>
  <si>
    <t>Веклич Арина Александровна</t>
  </si>
  <si>
    <t>18-23-0228374</t>
  </si>
  <si>
    <t>Ковтышняя Александра Игоревна</t>
  </si>
  <si>
    <t>18-23-0234410</t>
  </si>
  <si>
    <t>Арутюнян Асмик Григоревна</t>
  </si>
  <si>
    <t xml:space="preserve">Результаты  спортивного многоборья класс - команды 7а класса МАОУ СОШ № 4 им. В.В.Самсонкиной </t>
  </si>
  <si>
    <t>19 23 0075972</t>
  </si>
  <si>
    <t>Чернышенко Иван Игоревич</t>
  </si>
  <si>
    <t>Цыбульский Алексей Алексеевич</t>
  </si>
  <si>
    <t>Цыбульский Александр Алексеевич</t>
  </si>
  <si>
    <t>5.58</t>
  </si>
  <si>
    <t>Стратонов Владимир Дмитриевич</t>
  </si>
  <si>
    <t>17 23 0149077</t>
  </si>
  <si>
    <t>Сергиенко Даниил Александрович</t>
  </si>
  <si>
    <t>4.49</t>
  </si>
  <si>
    <t>Палкин Владимир Вадимович</t>
  </si>
  <si>
    <t>Митрофаненко Даниил Николаевич</t>
  </si>
  <si>
    <t>Магда Серафим Андреевич</t>
  </si>
  <si>
    <r>
      <rPr>
        <sz val="8"/>
        <color indexed="8"/>
        <rFont val="Times New Roman"/>
        <family val="1"/>
        <charset val="204"/>
      </rPr>
      <t xml:space="preserve">юн. </t>
    </r>
    <r>
      <rPr>
        <sz val="12"/>
        <color indexed="8"/>
        <rFont val="Times New Roman"/>
        <family val="1"/>
        <charset val="204"/>
      </rPr>
      <t>7</t>
    </r>
    <r>
      <rPr>
        <sz val="11"/>
        <color theme="1"/>
        <rFont val="Calibri"/>
        <family val="2"/>
        <charset val="204"/>
        <scheme val="minor"/>
      </rPr>
      <t/>
    </r>
  </si>
  <si>
    <t>Дерлыш Александр Максимович</t>
  </si>
  <si>
    <t>Глазев Иван Александрович</t>
  </si>
  <si>
    <t>16 23 0201311</t>
  </si>
  <si>
    <t>Высокин Максим Сергеевич</t>
  </si>
  <si>
    <t>Воропаев Артем Иванович</t>
  </si>
  <si>
    <t>29.09.2010 г</t>
  </si>
  <si>
    <t>Витулин Евгений Александрович</t>
  </si>
  <si>
    <t>Аминов Кирилл Артемович</t>
  </si>
  <si>
    <t>Фененко Анастасия Андреевна</t>
  </si>
  <si>
    <t>Профатилова Ангелина Александровна</t>
  </si>
  <si>
    <t>Леонова Виктория Владимировна</t>
  </si>
  <si>
    <t>Кузнецова Анна Викторовна</t>
  </si>
  <si>
    <t>Кравченко Ангелина Александровна</t>
  </si>
  <si>
    <t>18 23 02 43979</t>
  </si>
  <si>
    <t>Зубова Мария Владиславовна</t>
  </si>
  <si>
    <t>5 .51</t>
  </si>
  <si>
    <t>Гранкина Марианна Сергеевна</t>
  </si>
  <si>
    <t>Бабоян Диана Григоровна</t>
  </si>
  <si>
    <t>18 23 0228541</t>
  </si>
  <si>
    <t>Семененко Ростислав Петрович</t>
  </si>
  <si>
    <t>18 23 0240972</t>
  </si>
  <si>
    <t>Гречаный  Николай Владимирович</t>
  </si>
  <si>
    <t>Васько Павел Витальевич</t>
  </si>
  <si>
    <t>Рустамян Мэри Арсеновна</t>
  </si>
  <si>
    <t>Медведева Анна Михайловна</t>
  </si>
  <si>
    <t>4.42</t>
  </si>
  <si>
    <t>Радченко Анастасия Андреевна</t>
  </si>
  <si>
    <t xml:space="preserve">Результаты  спортивного многоборья класс - команды 8а класса МБОУ СОШ № 4 им. В.В.самсонкиной  </t>
  </si>
  <si>
    <t>Шибко Кирилл Сергеевич</t>
  </si>
  <si>
    <t>18-230231119</t>
  </si>
  <si>
    <t>Черноусов Дмитрий Александрович</t>
  </si>
  <si>
    <t>Трухачев Олег Игоревич</t>
  </si>
  <si>
    <t>Ткачев Дмитрий Иванович</t>
  </si>
  <si>
    <t>18-230075388</t>
  </si>
  <si>
    <t>Статиков Андрей Константинович</t>
  </si>
  <si>
    <t>Петренко Максим Алексеевич</t>
  </si>
  <si>
    <t>Московченко Кирилл Дмитриевич</t>
  </si>
  <si>
    <t>Меняйло Александр Андреевич</t>
  </si>
  <si>
    <t>18-230072228</t>
  </si>
  <si>
    <t>Майоров Егор Сергеевич</t>
  </si>
  <si>
    <t>16-230161542</t>
  </si>
  <si>
    <t>Курарарь Максим Михайлович</t>
  </si>
  <si>
    <t>Колесников Леон Сергеевич</t>
  </si>
  <si>
    <t>18-230231441</t>
  </si>
  <si>
    <t>Исмаилов Рустем Айдерович</t>
  </si>
  <si>
    <t>Николаева Александра Дмитриевна</t>
  </si>
  <si>
    <t>Шимко Анастасия Александровна</t>
  </si>
  <si>
    <t>18-230072340</t>
  </si>
  <si>
    <t>Цыганкова Марина Александровна</t>
  </si>
  <si>
    <t>Проценко Алина Сергеевна</t>
  </si>
  <si>
    <t>Ососова Яна Александровна</t>
  </si>
  <si>
    <t>Лощинина Анжелика Юрьевна</t>
  </si>
  <si>
    <t>16-230127977</t>
  </si>
  <si>
    <t>Гарькавец София Олеговна</t>
  </si>
  <si>
    <t>18-230073173</t>
  </si>
  <si>
    <t>Башта Анастасия Дмитриевна</t>
  </si>
  <si>
    <t>18-230229214</t>
  </si>
  <si>
    <t>Авдюхова Вероника Руслановна</t>
  </si>
  <si>
    <t>18-230228395</t>
  </si>
  <si>
    <t>Крупин Владимир Сергеевич</t>
  </si>
  <si>
    <t>16-230211086</t>
  </si>
  <si>
    <t>Тригуб Александр Иванович</t>
  </si>
  <si>
    <t>22-23-0043978</t>
  </si>
  <si>
    <t>Чахоян Акоп Артурович</t>
  </si>
  <si>
    <t>19-23-0002814</t>
  </si>
  <si>
    <t>Анисимова Анна Сергеевна</t>
  </si>
  <si>
    <t>18-230072381</t>
  </si>
  <si>
    <t>Пономарева Алиса Васильевна</t>
  </si>
  <si>
    <t>17-230124217</t>
  </si>
  <si>
    <t>Беденко Дарья Алексеевна</t>
  </si>
  <si>
    <t xml:space="preserve">Результаты  спортивного многоборья класс - команды 9б класса МАОУ СОШ № 4 им.В.В.самсонкиной </t>
  </si>
  <si>
    <t>21-23-0158489</t>
  </si>
  <si>
    <t>21-23-0157446</t>
  </si>
  <si>
    <t>21-23-0157450</t>
  </si>
  <si>
    <t>21-230-157467</t>
  </si>
  <si>
    <t>21-23-0158402</t>
  </si>
  <si>
    <t>21-23-0158405</t>
  </si>
  <si>
    <t>21-23-0157437</t>
  </si>
  <si>
    <t>21-23-0158789</t>
  </si>
  <si>
    <t>21-23-0158796</t>
  </si>
  <si>
    <t>21-23-0158882</t>
  </si>
  <si>
    <t>21-23-0158171</t>
  </si>
  <si>
    <t>21-23-0158649</t>
  </si>
  <si>
    <t>21-23-0158159</t>
  </si>
  <si>
    <t>21-23-0157447</t>
  </si>
  <si>
    <t>21-23-0158233</t>
  </si>
  <si>
    <t>21-23-0157442</t>
  </si>
  <si>
    <t>21-23-0157807</t>
  </si>
  <si>
    <t>21-23-0158708</t>
  </si>
  <si>
    <t>21-23-0157460</t>
  </si>
  <si>
    <t>21-23-0157729</t>
  </si>
  <si>
    <t>21-23-0158289</t>
  </si>
  <si>
    <t>21-23-0158892</t>
  </si>
  <si>
    <t>21-23-0158828</t>
  </si>
  <si>
    <t>21-23-0190636</t>
  </si>
  <si>
    <t>21-23-0158191</t>
  </si>
  <si>
    <t>7,3</t>
  </si>
  <si>
    <t>6.54</t>
  </si>
  <si>
    <t>7.19</t>
  </si>
  <si>
    <t>7.34</t>
  </si>
  <si>
    <t>95</t>
  </si>
  <si>
    <t>7.38</t>
  </si>
  <si>
    <t>6.26</t>
  </si>
  <si>
    <t>7.23</t>
  </si>
  <si>
    <r>
      <rPr>
        <sz val="8"/>
        <color indexed="8"/>
        <rFont val="Times New Roman"/>
        <family val="1"/>
        <charset val="204"/>
      </rPr>
      <t>юн.</t>
    </r>
    <r>
      <rPr>
        <sz val="12"/>
        <color indexed="8"/>
        <rFont val="Times New Roman"/>
        <family val="1"/>
        <charset val="204"/>
      </rPr>
      <t>13</t>
    </r>
  </si>
  <si>
    <t>Горшкова Кристина Руслановна</t>
  </si>
  <si>
    <t>Клык Валерия Викторовна</t>
  </si>
  <si>
    <t>Иванюгина Арина Александровна</t>
  </si>
  <si>
    <t>Гризодуб Егор Юрьевич</t>
  </si>
  <si>
    <t>Жеманов Леонид Алексеевич</t>
  </si>
  <si>
    <t>Еременко Руслан Александрович</t>
  </si>
  <si>
    <t>Охрименко София Александровна</t>
  </si>
  <si>
    <t>Палкина Валерия Вадимовна</t>
  </si>
  <si>
    <t>Шарапова Дарья Максимовна</t>
  </si>
  <si>
    <t>Гарькуша Кристина Ивановна</t>
  </si>
  <si>
    <t>Балудина Дарья Александровна</t>
  </si>
  <si>
    <t>Коваленко София Евгеньевна</t>
  </si>
  <si>
    <t>Мотова Полина Владимировна</t>
  </si>
  <si>
    <t>Ашрафян Милена Грантовна</t>
  </si>
  <si>
    <t>Балозян Аделина Хачатуровна</t>
  </si>
  <si>
    <t>Мельникова Анастасия Александровна</t>
  </si>
  <si>
    <t>Герегиев Алексей Андреевич</t>
  </si>
  <si>
    <t>Ананко Николай Алексеевич</t>
  </si>
  <si>
    <t>Калмыков Дмитрий Витальевич</t>
  </si>
  <si>
    <t>Акулов Дамир Владимирович</t>
  </si>
  <si>
    <t>Николаев Димид Владиславович</t>
  </si>
  <si>
    <t>Авагян Тигран Мартиросович</t>
  </si>
  <si>
    <t>Сергиенко Артем Александрович</t>
  </si>
  <si>
    <t>Анисимов Артем Сергеевич</t>
  </si>
  <si>
    <t>Ковба Дмитрий Максимович</t>
  </si>
  <si>
    <t>Черкашин Максим Сергеевич</t>
  </si>
  <si>
    <t>Маркосян Арман Арташесович</t>
  </si>
  <si>
    <t>11дев</t>
  </si>
  <si>
    <t>12дев</t>
  </si>
  <si>
    <t>13дев</t>
  </si>
  <si>
    <t>юн13</t>
  </si>
  <si>
    <t>21-23-0158292</t>
  </si>
  <si>
    <t>21-23-0158601</t>
  </si>
  <si>
    <t>21-23-0158151</t>
  </si>
  <si>
    <t>21-23-0158528</t>
  </si>
  <si>
    <t>21-23-0158220</t>
  </si>
  <si>
    <t>21-23-0158152</t>
  </si>
  <si>
    <t>21-23-0158285</t>
  </si>
  <si>
    <t>21-23-0158606</t>
  </si>
  <si>
    <t>21-23-0158170</t>
  </si>
  <si>
    <t>Голованова Кира Викторовна</t>
  </si>
  <si>
    <t>21-23-0158148</t>
  </si>
  <si>
    <t>21-23-0158199</t>
  </si>
  <si>
    <t>21-23-0158243</t>
  </si>
  <si>
    <t>21-23-0158160</t>
  </si>
  <si>
    <t>21-23-0159249</t>
  </si>
  <si>
    <t>21-23-0158512</t>
  </si>
  <si>
    <t>21-23-0158584</t>
  </si>
  <si>
    <t>21-23-0158181</t>
  </si>
  <si>
    <t>21-23-0167941</t>
  </si>
  <si>
    <t>21-23-0158849</t>
  </si>
  <si>
    <t>Чапкий Максим Сергеевич</t>
  </si>
  <si>
    <t>21-23-0158197</t>
  </si>
  <si>
    <t>21-23-0158525</t>
  </si>
  <si>
    <t>21-23-0158521</t>
  </si>
  <si>
    <t>21-23-0159242</t>
  </si>
  <si>
    <t>21-23-0158187</t>
  </si>
  <si>
    <t>21-23-0158779</t>
  </si>
  <si>
    <t>23-23-0055513</t>
  </si>
  <si>
    <t>23-23-0055502</t>
  </si>
  <si>
    <t>23-23-0055346</t>
  </si>
  <si>
    <t>23-23-0055272</t>
  </si>
  <si>
    <t>23-23-0055183</t>
  </si>
  <si>
    <t>23-23-0055190</t>
  </si>
  <si>
    <t>23-23-0055596</t>
  </si>
  <si>
    <t>23-23-0055602</t>
  </si>
  <si>
    <t>23-23-0055580</t>
  </si>
  <si>
    <t>21-07-0010729</t>
  </si>
  <si>
    <t>23-23-0055576</t>
  </si>
  <si>
    <t>23-23-0055566</t>
  </si>
  <si>
    <t>23-23-0055522</t>
  </si>
  <si>
    <t>23-23-0055443</t>
  </si>
  <si>
    <t>23-23-0055217</t>
  </si>
  <si>
    <t>23-23-0055059</t>
  </si>
  <si>
    <t>23-23-0054947</t>
  </si>
  <si>
    <t>23-23-0055198</t>
  </si>
  <si>
    <t>19-23-0220701</t>
  </si>
  <si>
    <t>23-23-0053142</t>
  </si>
  <si>
    <t>МАОУ СОШ №4 им. В. В. Самсонкиной</t>
  </si>
  <si>
    <t>Спортивное многоборье, эстафетный бег, творческий конкурс, теоретический конкурс</t>
  </si>
  <si>
    <t>Директор МАОУ СОШ №4 им. В. В. Самсонкиной                                                                           В. А. Черноусова</t>
  </si>
  <si>
    <t>"__26__" ___ноября____ 2024г.</t>
  </si>
  <si>
    <t>Исполнитель Ирхина И. Ю.</t>
  </si>
  <si>
    <t>тел. 89604916033</t>
  </si>
  <si>
    <t>осв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</si>
</sst>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rgb="FF1A1A1A"/>
      <name val="Times New Roman"/>
      <family val="1"/>
      <charset val="204"/>
    </font>
    <font>
      <sz val="14"/>
      <color rgb="FF1A1A1A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2"/>
      <color rgb="FF000000"/>
      <name val="Times New Roman"/>
      <family val="2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rgb="FF1A1A1A"/>
      <name val="Times New Roman"/>
      <family val="1"/>
      <charset val="204"/>
    </font>
    <font>
      <b/>
      <sz val="12"/>
      <color rgb="FF1A1A1A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wrapText="1" shrinkToFit="1"/>
    </xf>
    <xf numFmtId="0" fontId="13" fillId="0" borderId="7" xfId="0" applyFont="1" applyBorder="1" applyAlignment="1">
      <alignment horizontal="right" textRotation="90" wrapText="1" shrinkToFit="1"/>
    </xf>
    <xf numFmtId="0" fontId="13" fillId="0" borderId="1" xfId="0" applyFont="1" applyBorder="1" applyAlignment="1">
      <alignment horizontal="right" textRotation="90" wrapText="1" shrinkToFi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49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NumberFormat="1" applyFont="1" applyBorder="1" applyAlignment="1">
      <alignment horizontal="center" vertical="center" wrapText="1" shrinkToFit="1"/>
    </xf>
    <xf numFmtId="49" fontId="12" fillId="0" borderId="1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 shrinkToFit="1"/>
    </xf>
    <xf numFmtId="0" fontId="12" fillId="0" borderId="5" xfId="0" applyNumberFormat="1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right"/>
    </xf>
    <xf numFmtId="49" fontId="12" fillId="0" borderId="0" xfId="0" applyNumberFormat="1" applyFont="1" applyBorder="1" applyAlignment="1">
      <alignment horizontal="center" wrapText="1" shrinkToFit="1"/>
    </xf>
    <xf numFmtId="49" fontId="13" fillId="0" borderId="0" xfId="0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0" xfId="0" applyFont="1" applyBorder="1"/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7" fillId="0" borderId="1" xfId="0" applyFont="1" applyBorder="1"/>
    <xf numFmtId="0" fontId="7" fillId="0" borderId="1" xfId="0" applyFont="1" applyBorder="1"/>
    <xf numFmtId="49" fontId="12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/>
    </xf>
    <xf numFmtId="0" fontId="12" fillId="0" borderId="7" xfId="0" applyFont="1" applyFill="1" applyBorder="1" applyAlignment="1">
      <alignment horizontal="left" vertical="center"/>
    </xf>
    <xf numFmtId="0" fontId="1" fillId="0" borderId="0" xfId="0" applyFont="1"/>
    <xf numFmtId="0" fontId="9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5" xfId="0" applyFont="1" applyBorder="1" applyAlignment="1">
      <alignment wrapText="1"/>
    </xf>
    <xf numFmtId="14" fontId="1" fillId="0" borderId="1" xfId="0" applyNumberFormat="1" applyFont="1" applyBorder="1"/>
    <xf numFmtId="0" fontId="12" fillId="0" borderId="1" xfId="0" applyFont="1" applyFill="1" applyBorder="1" applyAlignment="1">
      <alignment horizontal="right"/>
    </xf>
    <xf numFmtId="0" fontId="13" fillId="0" borderId="4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0" fontId="13" fillId="0" borderId="1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" fillId="0" borderId="7" xfId="0" applyFont="1" applyFill="1" applyBorder="1"/>
    <xf numFmtId="14" fontId="3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17" fillId="0" borderId="2" xfId="0" applyFont="1" applyBorder="1"/>
    <xf numFmtId="0" fontId="12" fillId="0" borderId="2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vertical="top" wrapText="1"/>
    </xf>
    <xf numFmtId="14" fontId="3" fillId="0" borderId="0" xfId="0" applyNumberFormat="1" applyFont="1"/>
    <xf numFmtId="14" fontId="21" fillId="0" borderId="1" xfId="0" applyNumberFormat="1" applyFont="1" applyBorder="1"/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8" fillId="0" borderId="2" xfId="0" applyFont="1" applyBorder="1" applyAlignment="1">
      <alignment vertical="top" wrapText="1"/>
    </xf>
    <xf numFmtId="0" fontId="9" fillId="0" borderId="2" xfId="0" applyFont="1" applyBorder="1"/>
    <xf numFmtId="0" fontId="20" fillId="0" borderId="2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2" fillId="0" borderId="1" xfId="0" applyFont="1" applyBorder="1"/>
    <xf numFmtId="0" fontId="1" fillId="0" borderId="1" xfId="0" applyFont="1" applyBorder="1" applyAlignment="1">
      <alignment horizontal="right"/>
    </xf>
    <xf numFmtId="14" fontId="3" fillId="0" borderId="1" xfId="0" applyNumberFormat="1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/>
    </xf>
    <xf numFmtId="14" fontId="24" fillId="0" borderId="1" xfId="0" applyNumberFormat="1" applyFont="1" applyBorder="1" applyAlignment="1">
      <alignment horizontal="right" vertical="top" wrapText="1"/>
    </xf>
    <xf numFmtId="14" fontId="24" fillId="0" borderId="1" xfId="0" applyNumberFormat="1" applyFont="1" applyBorder="1"/>
    <xf numFmtId="14" fontId="23" fillId="0" borderId="1" xfId="0" applyNumberFormat="1" applyFont="1" applyBorder="1"/>
    <xf numFmtId="0" fontId="12" fillId="0" borderId="3" xfId="0" applyFont="1" applyBorder="1" applyAlignment="1">
      <alignment horizontal="center" vertical="center"/>
    </xf>
    <xf numFmtId="14" fontId="3" fillId="0" borderId="2" xfId="0" applyNumberFormat="1" applyFont="1" applyBorder="1"/>
    <xf numFmtId="0" fontId="7" fillId="0" borderId="1" xfId="0" applyFont="1" applyBorder="1" applyAlignment="1">
      <alignment horizontal="left" vertical="center"/>
    </xf>
    <xf numFmtId="14" fontId="18" fillId="0" borderId="2" xfId="0" applyNumberFormat="1" applyFont="1" applyBorder="1"/>
    <xf numFmtId="14" fontId="2" fillId="0" borderId="2" xfId="0" applyNumberFormat="1" applyFont="1" applyBorder="1"/>
    <xf numFmtId="14" fontId="18" fillId="0" borderId="2" xfId="0" applyNumberFormat="1" applyFont="1" applyBorder="1" applyAlignment="1">
      <alignment vertical="top" wrapText="1"/>
    </xf>
    <xf numFmtId="0" fontId="23" fillId="0" borderId="1" xfId="0" applyFont="1" applyBorder="1"/>
    <xf numFmtId="0" fontId="21" fillId="0" borderId="1" xfId="0" applyFont="1" applyBorder="1"/>
    <xf numFmtId="0" fontId="12" fillId="0" borderId="1" xfId="0" applyFont="1" applyBorder="1" applyAlignment="1">
      <alignment horizontal="center" wrapText="1" shrinkToFit="1"/>
    </xf>
    <xf numFmtId="49" fontId="12" fillId="0" borderId="1" xfId="0" applyNumberFormat="1" applyFont="1" applyBorder="1" applyAlignment="1">
      <alignment horizontal="center" wrapText="1" shrinkToFit="1"/>
    </xf>
    <xf numFmtId="0" fontId="12" fillId="0" borderId="1" xfId="0" applyNumberFormat="1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/>
    </xf>
    <xf numFmtId="49" fontId="12" fillId="0" borderId="3" xfId="0" applyNumberFormat="1" applyFont="1" applyBorder="1" applyAlignment="1">
      <alignment horizontal="center" wrapText="1" shrinkToFit="1"/>
    </xf>
    <xf numFmtId="49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 shrinkToFit="1"/>
    </xf>
    <xf numFmtId="49" fontId="12" fillId="0" borderId="1" xfId="0" applyNumberFormat="1" applyFont="1" applyBorder="1" applyAlignment="1">
      <alignment horizontal="center"/>
    </xf>
    <xf numFmtId="2" fontId="25" fillId="0" borderId="17" xfId="0" applyNumberFormat="1" applyFont="1" applyFill="1" applyBorder="1" applyAlignment="1">
      <alignment horizontal="center" vertical="top" shrinkToFit="1"/>
    </xf>
    <xf numFmtId="1" fontId="25" fillId="0" borderId="17" xfId="0" applyNumberFormat="1" applyFont="1" applyFill="1" applyBorder="1" applyAlignment="1">
      <alignment horizontal="center" vertical="top" shrinkToFit="1"/>
    </xf>
    <xf numFmtId="0" fontId="26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wrapText="1"/>
    </xf>
    <xf numFmtId="1" fontId="25" fillId="0" borderId="17" xfId="0" applyNumberFormat="1" applyFont="1" applyFill="1" applyBorder="1" applyAlignment="1">
      <alignment horizontal="left" vertical="top" indent="2" shrinkToFit="1"/>
    </xf>
    <xf numFmtId="1" fontId="25" fillId="0" borderId="17" xfId="0" applyNumberFormat="1" applyFont="1" applyFill="1" applyBorder="1" applyAlignment="1">
      <alignment horizontal="left" vertical="top" indent="1" shrinkToFit="1"/>
    </xf>
    <xf numFmtId="0" fontId="12" fillId="0" borderId="1" xfId="0" applyFont="1" applyBorder="1" applyAlignment="1">
      <alignment horizontal="center"/>
    </xf>
    <xf numFmtId="0" fontId="28" fillId="0" borderId="17" xfId="0" applyFont="1" applyFill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center" wrapText="1" shrinkToFit="1"/>
    </xf>
    <xf numFmtId="0" fontId="29" fillId="0" borderId="17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164" fontId="25" fillId="0" borderId="17" xfId="0" applyNumberFormat="1" applyFont="1" applyFill="1" applyBorder="1" applyAlignment="1">
      <alignment horizontal="center" vertical="top" shrinkToFit="1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>
      <alignment horizontal="center" wrapText="1" shrinkToFi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49" fontId="12" fillId="0" borderId="19" xfId="0" applyNumberFormat="1" applyFont="1" applyBorder="1" applyAlignment="1">
      <alignment horizontal="center" vertical="center" wrapText="1" shrinkToFit="1"/>
    </xf>
    <xf numFmtId="1" fontId="12" fillId="0" borderId="1" xfId="0" applyNumberFormat="1" applyFont="1" applyBorder="1" applyAlignment="1">
      <alignment horizontal="center" vertical="center" wrapText="1" shrinkToFit="1"/>
    </xf>
    <xf numFmtId="49" fontId="12" fillId="2" borderId="1" xfId="0" applyNumberFormat="1" applyFont="1" applyFill="1" applyBorder="1" applyAlignment="1">
      <alignment horizontal="center" wrapText="1" shrinkToFit="1"/>
    </xf>
    <xf numFmtId="0" fontId="12" fillId="2" borderId="1" xfId="0" applyFont="1" applyFill="1" applyBorder="1" applyAlignment="1">
      <alignment horizontal="center" wrapText="1" shrinkToFit="1"/>
    </xf>
    <xf numFmtId="0" fontId="12" fillId="2" borderId="1" xfId="0" applyNumberFormat="1" applyFont="1" applyFill="1" applyBorder="1" applyAlignment="1">
      <alignment horizontal="center" vertical="center" wrapText="1" shrinkToFit="1"/>
    </xf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6" fillId="2" borderId="1" xfId="0" applyNumberFormat="1" applyFont="1" applyFill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/>
    </xf>
    <xf numFmtId="49" fontId="26" fillId="2" borderId="1" xfId="0" applyNumberFormat="1" applyFont="1" applyFill="1" applyBorder="1" applyAlignment="1">
      <alignment horizontal="center" wrapText="1" shrinkToFit="1"/>
    </xf>
    <xf numFmtId="0" fontId="12" fillId="2" borderId="1" xfId="0" applyNumberFormat="1" applyFont="1" applyFill="1" applyBorder="1" applyAlignment="1">
      <alignment horizontal="center" wrapText="1" shrinkToFit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0" fontId="15" fillId="0" borderId="2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49" fontId="12" fillId="0" borderId="3" xfId="0" applyNumberFormat="1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left" vertical="center"/>
    </xf>
    <xf numFmtId="49" fontId="25" fillId="0" borderId="17" xfId="0" applyNumberFormat="1" applyFont="1" applyFill="1" applyBorder="1" applyAlignment="1">
      <alignment horizontal="center" vertical="top" shrinkToFit="1"/>
    </xf>
    <xf numFmtId="49" fontId="25" fillId="0" borderId="18" xfId="0" applyNumberFormat="1" applyFont="1" applyFill="1" applyBorder="1" applyAlignment="1">
      <alignment horizontal="center" vertical="top" shrinkToFit="1"/>
    </xf>
    <xf numFmtId="49" fontId="27" fillId="0" borderId="17" xfId="0" applyNumberFormat="1" applyFont="1" applyFill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/>
    <xf numFmtId="0" fontId="1" fillId="0" borderId="20" xfId="0" applyFont="1" applyFill="1" applyBorder="1" applyAlignment="1">
      <alignment vertical="center" wrapText="1"/>
    </xf>
    <xf numFmtId="14" fontId="1" fillId="0" borderId="21" xfId="0" applyNumberFormat="1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14" fontId="1" fillId="0" borderId="23" xfId="0" applyNumberFormat="1" applyFont="1" applyBorder="1" applyAlignment="1">
      <alignment vertical="center" wrapText="1"/>
    </xf>
    <xf numFmtId="0" fontId="17" fillId="0" borderId="0" xfId="0" applyFont="1" applyBorder="1"/>
    <xf numFmtId="0" fontId="17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0" fillId="0" borderId="7" xfId="0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14" fontId="1" fillId="0" borderId="25" xfId="0" applyNumberFormat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14" fontId="1" fillId="0" borderId="27" xfId="0" applyNumberFormat="1" applyFont="1" applyBorder="1" applyAlignment="1">
      <alignment vertical="center" wrapText="1"/>
    </xf>
    <xf numFmtId="0" fontId="1" fillId="0" borderId="23" xfId="0" applyFont="1" applyBorder="1" applyAlignment="1">
      <alignment vertical="top" wrapText="1"/>
    </xf>
    <xf numFmtId="14" fontId="1" fillId="0" borderId="23" xfId="0" applyNumberFormat="1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14" fontId="1" fillId="0" borderId="21" xfId="0" applyNumberFormat="1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29" fillId="2" borderId="1" xfId="0" applyFont="1" applyFill="1" applyBorder="1"/>
    <xf numFmtId="1" fontId="12" fillId="2" borderId="1" xfId="0" applyNumberFormat="1" applyFont="1" applyFill="1" applyBorder="1" applyAlignment="1">
      <alignment horizont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29" fillId="0" borderId="23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 shrinkToFit="1"/>
    </xf>
    <xf numFmtId="1" fontId="12" fillId="2" borderId="1" xfId="0" applyNumberFormat="1" applyFont="1" applyFill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7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49" fontId="7" fillId="0" borderId="1" xfId="0" applyNumberFormat="1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24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vertical="top" wrapText="1" shrinkToFit="1"/>
    </xf>
    <xf numFmtId="49" fontId="1" fillId="0" borderId="5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top" wrapText="1"/>
    </xf>
    <xf numFmtId="0" fontId="21" fillId="0" borderId="26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 shrinkToFi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right"/>
    </xf>
    <xf numFmtId="0" fontId="15" fillId="0" borderId="2" xfId="0" applyFont="1" applyBorder="1" applyAlignment="1">
      <alignment horizontal="left"/>
    </xf>
    <xf numFmtId="49" fontId="12" fillId="0" borderId="3" xfId="0" applyNumberFormat="1" applyFont="1" applyBorder="1" applyAlignment="1">
      <alignment horizontal="center" vertical="top" wrapText="1" shrinkToFit="1"/>
    </xf>
    <xf numFmtId="0" fontId="3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2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2" fillId="0" borderId="13" xfId="0" applyFont="1" applyBorder="1" applyAlignment="1">
      <alignment vertical="center"/>
    </xf>
    <xf numFmtId="14" fontId="1" fillId="0" borderId="1" xfId="0" applyNumberFormat="1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/>
    </xf>
    <xf numFmtId="0" fontId="7" fillId="0" borderId="12" xfId="0" applyFont="1" applyBorder="1" applyAlignment="1">
      <alignment horizontal="right"/>
    </xf>
    <xf numFmtId="0" fontId="12" fillId="0" borderId="2" xfId="0" applyFont="1" applyBorder="1" applyAlignment="1">
      <alignment horizontal="right" vertical="center"/>
    </xf>
    <xf numFmtId="49" fontId="12" fillId="2" borderId="3" xfId="0" applyNumberFormat="1" applyFont="1" applyFill="1" applyBorder="1" applyAlignment="1">
      <alignment horizontal="center" wrapText="1" shrinkToFit="1"/>
    </xf>
    <xf numFmtId="14" fontId="1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23" fillId="0" borderId="1" xfId="0" applyFont="1" applyBorder="1" applyAlignment="1">
      <alignment vertical="top" wrapText="1"/>
    </xf>
    <xf numFmtId="14" fontId="1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7" fillId="0" borderId="2" xfId="0" applyFont="1" applyBorder="1" applyAlignment="1">
      <alignment horizontal="right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/>
    </xf>
    <xf numFmtId="0" fontId="13" fillId="0" borderId="7" xfId="0" applyFont="1" applyFill="1" applyBorder="1" applyAlignment="1">
      <alignment horizontal="right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12" fillId="0" borderId="2" xfId="0" applyFont="1" applyBorder="1"/>
    <xf numFmtId="0" fontId="1" fillId="0" borderId="3" xfId="0" applyFont="1" applyBorder="1"/>
    <xf numFmtId="0" fontId="17" fillId="0" borderId="3" xfId="0" applyFont="1" applyBorder="1"/>
    <xf numFmtId="14" fontId="21" fillId="0" borderId="5" xfId="0" applyNumberFormat="1" applyFont="1" applyBorder="1"/>
    <xf numFmtId="14" fontId="1" fillId="0" borderId="1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/>
    </xf>
    <xf numFmtId="0" fontId="1" fillId="0" borderId="6" xfId="0" applyFont="1" applyBorder="1"/>
    <xf numFmtId="0" fontId="12" fillId="0" borderId="1" xfId="0" applyFont="1" applyFill="1" applyBorder="1" applyAlignment="1">
      <alignment horizontal="left"/>
    </xf>
    <xf numFmtId="0" fontId="13" fillId="0" borderId="4" xfId="0" applyFont="1" applyBorder="1" applyAlignment="1">
      <alignment horizontal="right" textRotation="90" wrapText="1" shrinkToFit="1"/>
    </xf>
    <xf numFmtId="49" fontId="26" fillId="0" borderId="1" xfId="0" applyNumberFormat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 vertical="center" wrapText="1" shrinkToFit="1"/>
    </xf>
    <xf numFmtId="0" fontId="1" fillId="0" borderId="5" xfId="0" applyFont="1" applyBorder="1"/>
    <xf numFmtId="49" fontId="25" fillId="0" borderId="30" xfId="0" applyNumberFormat="1" applyFont="1" applyFill="1" applyBorder="1" applyAlignment="1">
      <alignment horizontal="center" vertical="top" shrinkToFit="1"/>
    </xf>
    <xf numFmtId="1" fontId="25" fillId="0" borderId="30" xfId="0" applyNumberFormat="1" applyFont="1" applyFill="1" applyBorder="1" applyAlignment="1">
      <alignment horizontal="center" vertical="top" shrinkToFit="1"/>
    </xf>
    <xf numFmtId="0" fontId="26" fillId="0" borderId="30" xfId="0" applyFont="1" applyFill="1" applyBorder="1" applyAlignment="1">
      <alignment horizontal="center" vertical="top" wrapText="1"/>
    </xf>
    <xf numFmtId="0" fontId="29" fillId="0" borderId="30" xfId="0" applyFont="1" applyFill="1" applyBorder="1" applyAlignment="1">
      <alignment horizontal="center" wrapText="1"/>
    </xf>
    <xf numFmtId="14" fontId="2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 wrapText="1" shrinkToFit="1"/>
    </xf>
    <xf numFmtId="0" fontId="21" fillId="0" borderId="1" xfId="0" applyFont="1" applyBorder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top" wrapText="1"/>
    </xf>
    <xf numFmtId="0" fontId="32" fillId="0" borderId="23" xfId="0" applyFont="1" applyBorder="1" applyAlignment="1">
      <alignment horizontal="center" vertical="top" wrapText="1"/>
    </xf>
    <xf numFmtId="0" fontId="20" fillId="0" borderId="23" xfId="0" applyFont="1" applyBorder="1" applyAlignment="1">
      <alignment vertical="top" wrapText="1"/>
    </xf>
    <xf numFmtId="0" fontId="1" fillId="0" borderId="24" xfId="0" applyFont="1" applyBorder="1" applyAlignment="1">
      <alignment wrapText="1"/>
    </xf>
    <xf numFmtId="0" fontId="20" fillId="0" borderId="23" xfId="0" applyFont="1" applyBorder="1" applyAlignment="1">
      <alignment horizontal="center" vertical="top" wrapText="1"/>
    </xf>
    <xf numFmtId="0" fontId="20" fillId="0" borderId="24" xfId="0" applyFont="1" applyBorder="1" applyAlignment="1">
      <alignment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1" xfId="0" applyFont="1" applyBorder="1" applyAlignment="1">
      <alignment vertical="top" wrapText="1"/>
    </xf>
    <xf numFmtId="0" fontId="1" fillId="0" borderId="22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 shrinkToFi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left"/>
    </xf>
    <xf numFmtId="14" fontId="23" fillId="0" borderId="1" xfId="0" applyNumberFormat="1" applyFont="1" applyBorder="1" applyAlignment="1">
      <alignment horizontal="center"/>
    </xf>
    <xf numFmtId="0" fontId="29" fillId="0" borderId="1" xfId="0" applyFont="1" applyBorder="1"/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right" textRotation="90" wrapText="1" shrinkToFit="1"/>
    </xf>
    <xf numFmtId="14" fontId="21" fillId="0" borderId="1" xfId="0" applyNumberFormat="1" applyFont="1" applyBorder="1" applyAlignment="1">
      <alignment horizontal="center"/>
    </xf>
    <xf numFmtId="0" fontId="33" fillId="0" borderId="22" xfId="0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justify" vertical="center" wrapText="1"/>
    </xf>
    <xf numFmtId="0" fontId="26" fillId="2" borderId="1" xfId="0" applyFont="1" applyFill="1" applyBorder="1" applyAlignment="1">
      <alignment horizontal="center" wrapText="1" shrinkToFit="1"/>
    </xf>
    <xf numFmtId="14" fontId="1" fillId="0" borderId="23" xfId="0" applyNumberFormat="1" applyFont="1" applyBorder="1" applyAlignment="1">
      <alignment horizontal="justify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2" fillId="0" borderId="12" xfId="0" applyFont="1" applyBorder="1" applyAlignment="1">
      <alignment horizontal="right" vertical="center"/>
    </xf>
    <xf numFmtId="14" fontId="1" fillId="0" borderId="31" xfId="0" applyNumberFormat="1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5" xfId="0" applyFont="1" applyFill="1" applyBorder="1" applyAlignment="1">
      <alignment horizontal="right"/>
    </xf>
    <xf numFmtId="0" fontId="3" fillId="0" borderId="5" xfId="0" applyFont="1" applyBorder="1"/>
    <xf numFmtId="14" fontId="3" fillId="0" borderId="5" xfId="0" applyNumberFormat="1" applyFont="1" applyBorder="1"/>
    <xf numFmtId="0" fontId="3" fillId="0" borderId="1" xfId="0" applyFont="1" applyBorder="1" applyAlignment="1">
      <alignment horizontal="center" vertical="top" wrapText="1"/>
    </xf>
    <xf numFmtId="14" fontId="0" fillId="0" borderId="1" xfId="0" applyNumberFormat="1" applyBorder="1"/>
    <xf numFmtId="0" fontId="2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33" fillId="0" borderId="1" xfId="0" applyFont="1" applyBorder="1"/>
    <xf numFmtId="14" fontId="3" fillId="0" borderId="1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22" xfId="0" applyNumberFormat="1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14" fontId="1" fillId="0" borderId="3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0" fillId="0" borderId="1" xfId="0" applyBorder="1"/>
    <xf numFmtId="0" fontId="3" fillId="0" borderId="15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14" fontId="1" fillId="0" borderId="15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top" shrinkToFit="1"/>
    </xf>
    <xf numFmtId="49" fontId="12" fillId="0" borderId="17" xfId="0" applyNumberFormat="1" applyFont="1" applyBorder="1" applyAlignment="1">
      <alignment horizontal="center" wrapText="1" shrinkToFit="1"/>
    </xf>
    <xf numFmtId="1" fontId="25" fillId="0" borderId="1" xfId="0" applyNumberFormat="1" applyFont="1" applyFill="1" applyBorder="1" applyAlignment="1">
      <alignment horizontal="center" vertical="top" shrinkToFit="1"/>
    </xf>
    <xf numFmtId="0" fontId="1" fillId="0" borderId="17" xfId="0" applyFont="1" applyBorder="1" applyAlignment="1">
      <alignment horizontal="center"/>
    </xf>
    <xf numFmtId="0" fontId="26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49" fontId="12" fillId="0" borderId="18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0" borderId="2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center" vertical="top" shrinkToFit="1"/>
    </xf>
    <xf numFmtId="0" fontId="20" fillId="0" borderId="0" xfId="0" applyFont="1" applyAlignment="1">
      <alignment horizontal="center" vertical="top" wrapText="1"/>
    </xf>
    <xf numFmtId="0" fontId="12" fillId="0" borderId="23" xfId="0" applyFont="1" applyBorder="1"/>
    <xf numFmtId="0" fontId="1" fillId="0" borderId="29" xfId="0" applyFont="1" applyBorder="1"/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2" fillId="0" borderId="35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right"/>
    </xf>
    <xf numFmtId="0" fontId="34" fillId="0" borderId="0" xfId="0" applyFont="1"/>
    <xf numFmtId="0" fontId="1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 shrinkToFit="1"/>
    </xf>
    <xf numFmtId="164" fontId="25" fillId="0" borderId="1" xfId="0" applyNumberFormat="1" applyFont="1" applyFill="1" applyBorder="1" applyAlignment="1">
      <alignment horizontal="center" vertical="top" shrinkToFit="1"/>
    </xf>
    <xf numFmtId="49" fontId="12" fillId="0" borderId="17" xfId="0" applyNumberFormat="1" applyFont="1" applyBorder="1" applyAlignment="1">
      <alignment horizontal="center" vertical="center" wrapText="1" shrinkToFit="1"/>
    </xf>
    <xf numFmtId="0" fontId="12" fillId="0" borderId="17" xfId="0" applyNumberFormat="1" applyFont="1" applyBorder="1" applyAlignment="1">
      <alignment horizontal="center" vertical="center" wrapText="1" shrinkToFit="1"/>
    </xf>
    <xf numFmtId="49" fontId="12" fillId="2" borderId="17" xfId="0" applyNumberFormat="1" applyFont="1" applyFill="1" applyBorder="1" applyAlignment="1">
      <alignment horizontal="center" vertical="center" wrapText="1" shrinkToFit="1"/>
    </xf>
    <xf numFmtId="49" fontId="12" fillId="0" borderId="17" xfId="0" applyNumberFormat="1" applyFont="1" applyFill="1" applyBorder="1" applyAlignment="1">
      <alignment horizontal="center" wrapText="1" shrinkToFit="1"/>
    </xf>
    <xf numFmtId="49" fontId="12" fillId="0" borderId="17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29" fillId="0" borderId="5" xfId="0" applyFont="1" applyFill="1" applyBorder="1" applyAlignment="1">
      <alignment horizontal="center" wrapText="1"/>
    </xf>
    <xf numFmtId="49" fontId="12" fillId="0" borderId="17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wrapText="1" shrinkToFit="1"/>
    </xf>
    <xf numFmtId="0" fontId="12" fillId="0" borderId="26" xfId="0" applyFont="1" applyBorder="1" applyAlignment="1">
      <alignment horizontal="left" vertical="center"/>
    </xf>
    <xf numFmtId="14" fontId="12" fillId="0" borderId="25" xfId="0" applyNumberFormat="1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 indent="3"/>
    </xf>
    <xf numFmtId="49" fontId="12" fillId="2" borderId="17" xfId="0" applyNumberFormat="1" applyFont="1" applyFill="1" applyBorder="1" applyAlignment="1">
      <alignment horizontal="center" wrapText="1" shrinkToFit="1"/>
    </xf>
    <xf numFmtId="1" fontId="25" fillId="0" borderId="5" xfId="0" applyNumberFormat="1" applyFont="1" applyFill="1" applyBorder="1" applyAlignment="1">
      <alignment horizontal="center" vertical="top" shrinkToFit="1"/>
    </xf>
    <xf numFmtId="0" fontId="3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wrapText="1" shrinkToFit="1"/>
    </xf>
    <xf numFmtId="49" fontId="1" fillId="0" borderId="17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9" fontId="26" fillId="2" borderId="17" xfId="0" applyNumberFormat="1" applyFont="1" applyFill="1" applyBorder="1" applyAlignment="1">
      <alignment horizontal="center" vertical="center" wrapText="1" shrinkToFit="1"/>
    </xf>
    <xf numFmtId="14" fontId="1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4" xfId="0" applyFont="1" applyBorder="1" applyAlignment="1">
      <alignment horizontal="center"/>
    </xf>
    <xf numFmtId="49" fontId="1" fillId="0" borderId="24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26" xfId="0" applyFont="1" applyBorder="1" applyAlignment="1">
      <alignment vertical="center"/>
    </xf>
    <xf numFmtId="49" fontId="12" fillId="0" borderId="18" xfId="0" applyNumberFormat="1" applyFont="1" applyBorder="1" applyAlignment="1">
      <alignment horizontal="center" wrapText="1" shrinkToFit="1"/>
    </xf>
    <xf numFmtId="0" fontId="12" fillId="2" borderId="17" xfId="0" applyNumberFormat="1" applyFont="1" applyFill="1" applyBorder="1" applyAlignment="1">
      <alignment horizontal="center" vertical="center" wrapText="1" shrinkToFit="1"/>
    </xf>
    <xf numFmtId="49" fontId="26" fillId="2" borderId="17" xfId="0" applyNumberFormat="1" applyFont="1" applyFill="1" applyBorder="1" applyAlignment="1">
      <alignment horizontal="center" wrapText="1" shrinkToFit="1"/>
    </xf>
    <xf numFmtId="0" fontId="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14" fontId="1" fillId="0" borderId="23" xfId="0" applyNumberFormat="1" applyFont="1" applyBorder="1" applyAlignment="1">
      <alignment horizontal="center" wrapText="1"/>
    </xf>
    <xf numFmtId="14" fontId="1" fillId="0" borderId="21" xfId="0" applyNumberFormat="1" applyFont="1" applyBorder="1" applyAlignment="1">
      <alignment horizontal="center" wrapText="1"/>
    </xf>
    <xf numFmtId="0" fontId="9" fillId="0" borderId="9" xfId="0" applyFont="1" applyBorder="1" applyAlignment="1"/>
    <xf numFmtId="0" fontId="0" fillId="0" borderId="9" xfId="0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25"/>
  <sheetViews>
    <sheetView topLeftCell="A4" workbookViewId="0">
      <selection activeCell="M8" sqref="M8"/>
    </sheetView>
  </sheetViews>
  <sheetFormatPr defaultColWidth="8.85546875" defaultRowHeight="15.75"/>
  <cols>
    <col min="1" max="1" width="23.28515625" style="3" customWidth="1"/>
    <col min="2" max="2" width="10" style="4" customWidth="1"/>
    <col min="3" max="3" width="11.85546875" style="4" customWidth="1"/>
    <col min="4" max="4" width="11.7109375" style="4" customWidth="1"/>
    <col min="5" max="13" width="7.5703125" style="4" customWidth="1"/>
    <col min="14" max="14" width="6.140625" style="4" customWidth="1"/>
    <col min="15" max="15" width="5.7109375" style="4" customWidth="1"/>
    <col min="16" max="16" width="6.42578125" style="4" customWidth="1"/>
    <col min="17" max="17" width="8.42578125" style="4" customWidth="1"/>
    <col min="18" max="18" width="23.140625" style="4" customWidth="1"/>
    <col min="19" max="19" width="5.28515625" style="2" customWidth="1"/>
    <col min="20" max="20" width="4.140625" style="2" customWidth="1"/>
    <col min="21" max="21" width="4.42578125" style="4" customWidth="1"/>
    <col min="22" max="22" width="9.140625" style="4" customWidth="1"/>
    <col min="23" max="16384" width="8.85546875" style="3"/>
  </cols>
  <sheetData>
    <row r="2" spans="1:22" ht="36" customHeight="1">
      <c r="A2" s="499" t="s">
        <v>14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</row>
    <row r="3" spans="1:22" ht="13.1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2" ht="18.75" customHeight="1">
      <c r="A4" s="502" t="s">
        <v>49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22"/>
      <c r="U4" s="22"/>
    </row>
    <row r="5" spans="1:22" ht="16.899999999999999" customHeight="1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6"/>
      <c r="O5" s="6"/>
      <c r="P5" s="6"/>
      <c r="Q5" s="6"/>
      <c r="R5" s="6"/>
      <c r="S5" s="7"/>
      <c r="T5" s="7"/>
    </row>
    <row r="6" spans="1:22" ht="99" customHeight="1">
      <c r="A6" s="486" t="s">
        <v>11</v>
      </c>
      <c r="B6" s="488" t="s">
        <v>50</v>
      </c>
      <c r="C6" s="488" t="s">
        <v>15</v>
      </c>
      <c r="D6" s="488" t="s">
        <v>16</v>
      </c>
      <c r="E6" s="490" t="s">
        <v>51</v>
      </c>
      <c r="F6" s="491"/>
      <c r="G6" s="491"/>
      <c r="H6" s="491"/>
      <c r="I6" s="492"/>
      <c r="J6" s="490" t="s">
        <v>12</v>
      </c>
      <c r="K6" s="491"/>
      <c r="L6" s="491"/>
      <c r="M6" s="492"/>
      <c r="N6" s="496" t="s">
        <v>52</v>
      </c>
      <c r="O6" s="497"/>
      <c r="P6" s="497"/>
      <c r="Q6" s="498"/>
      <c r="R6" s="488" t="s">
        <v>5</v>
      </c>
      <c r="S6" s="493" t="s">
        <v>6</v>
      </c>
      <c r="T6" s="494"/>
      <c r="U6" s="495"/>
    </row>
    <row r="7" spans="1:22" ht="159" customHeight="1">
      <c r="A7" s="487"/>
      <c r="B7" s="501"/>
      <c r="C7" s="501"/>
      <c r="D7" s="501"/>
      <c r="E7" s="12" t="s">
        <v>0</v>
      </c>
      <c r="F7" s="13" t="s">
        <v>1</v>
      </c>
      <c r="G7" s="13" t="s">
        <v>2</v>
      </c>
      <c r="H7" s="13" t="s">
        <v>3</v>
      </c>
      <c r="I7" s="15" t="s">
        <v>9</v>
      </c>
      <c r="J7" s="13" t="s">
        <v>0</v>
      </c>
      <c r="K7" s="13" t="s">
        <v>1</v>
      </c>
      <c r="L7" s="13" t="s">
        <v>2</v>
      </c>
      <c r="M7" s="13" t="s">
        <v>3</v>
      </c>
      <c r="N7" s="13" t="s">
        <v>0</v>
      </c>
      <c r="O7" s="13" t="s">
        <v>1</v>
      </c>
      <c r="P7" s="13" t="s">
        <v>2</v>
      </c>
      <c r="Q7" s="13" t="s">
        <v>3</v>
      </c>
      <c r="R7" s="489"/>
      <c r="S7" s="11" t="s">
        <v>7</v>
      </c>
      <c r="T7" s="11" t="s">
        <v>8</v>
      </c>
      <c r="U7" s="11" t="s">
        <v>4</v>
      </c>
    </row>
    <row r="8" spans="1:22" ht="72" customHeight="1">
      <c r="A8" s="434" t="s">
        <v>2690</v>
      </c>
      <c r="B8" s="1">
        <v>40</v>
      </c>
      <c r="C8" s="1">
        <v>40</v>
      </c>
      <c r="D8" s="1">
        <f>C8*100/B8</f>
        <v>100</v>
      </c>
      <c r="E8" s="1">
        <v>444</v>
      </c>
      <c r="F8" s="1">
        <v>528</v>
      </c>
      <c r="G8" s="1">
        <v>110</v>
      </c>
      <c r="H8" s="1">
        <f>SUM(E8:G8)</f>
        <v>1082</v>
      </c>
      <c r="I8" s="1">
        <v>0</v>
      </c>
      <c r="J8" s="1">
        <v>435</v>
      </c>
      <c r="K8" s="1">
        <v>521</v>
      </c>
      <c r="L8" s="1">
        <v>108</v>
      </c>
      <c r="M8" s="1">
        <f>SUM(J8:L8)</f>
        <v>1064</v>
      </c>
      <c r="N8" s="1">
        <f>J8*100/E8</f>
        <v>97.972972972972968</v>
      </c>
      <c r="O8" s="1">
        <f>K8*100/F8</f>
        <v>98.674242424242422</v>
      </c>
      <c r="P8" s="1">
        <f>L8*100/G8</f>
        <v>98.181818181818187</v>
      </c>
      <c r="Q8" s="1">
        <f>M8*100/H8</f>
        <v>98.336414048059154</v>
      </c>
      <c r="R8" s="21" t="s">
        <v>2691</v>
      </c>
      <c r="S8" s="5">
        <v>0</v>
      </c>
      <c r="T8" s="5">
        <v>0</v>
      </c>
      <c r="U8" s="1">
        <v>0</v>
      </c>
    </row>
    <row r="9" spans="1:22" s="29" customFormat="1" ht="15.75" customHeight="1">
      <c r="A9" s="484" t="s">
        <v>13</v>
      </c>
      <c r="B9" s="485"/>
      <c r="C9" s="485"/>
      <c r="D9" s="485"/>
      <c r="E9" s="485"/>
      <c r="F9" s="485"/>
      <c r="G9" s="485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6"/>
      <c r="T9" s="26"/>
      <c r="U9" s="26"/>
      <c r="V9" s="28"/>
    </row>
    <row r="10" spans="1:22">
      <c r="Q10" s="19"/>
      <c r="R10" s="25"/>
      <c r="S10" s="8"/>
    </row>
    <row r="11" spans="1:22" ht="18" customHeight="1">
      <c r="A11" s="18" t="s">
        <v>2692</v>
      </c>
      <c r="B11" s="16"/>
      <c r="C11" s="16"/>
      <c r="D11" s="16"/>
      <c r="E11" s="16"/>
      <c r="F11" s="16"/>
      <c r="G11" s="16"/>
      <c r="H11" s="16"/>
      <c r="I11" s="16"/>
      <c r="Q11" s="19"/>
      <c r="R11" s="25"/>
      <c r="S11" s="8"/>
    </row>
    <row r="12" spans="1:22" ht="18" customHeight="1">
      <c r="A12" s="16"/>
      <c r="B12" s="16"/>
      <c r="C12" s="16"/>
      <c r="D12" s="16"/>
      <c r="E12" s="16"/>
      <c r="F12" s="16"/>
      <c r="G12" s="30"/>
      <c r="H12" s="30"/>
      <c r="I12" s="30"/>
      <c r="Q12" s="19"/>
      <c r="R12" s="25"/>
      <c r="S12" s="8"/>
    </row>
    <row r="13" spans="1:22" ht="18.75" hidden="1" customHeight="1">
      <c r="A13" s="16"/>
      <c r="B13" s="16"/>
      <c r="C13" s="16"/>
      <c r="D13" s="16"/>
      <c r="E13" s="16"/>
      <c r="F13" s="16"/>
      <c r="G13" s="16"/>
      <c r="H13" s="16"/>
      <c r="I13" s="16"/>
      <c r="R13" s="23"/>
    </row>
    <row r="14" spans="1:22" ht="18.75" hidden="1" customHeight="1">
      <c r="A14" s="16"/>
      <c r="B14" s="16"/>
      <c r="C14" s="16"/>
      <c r="D14" s="16"/>
      <c r="E14" s="16"/>
      <c r="F14" s="17" t="s">
        <v>10</v>
      </c>
      <c r="G14" s="16"/>
      <c r="H14" s="16"/>
      <c r="I14" s="16"/>
      <c r="R14" s="23"/>
    </row>
    <row r="15" spans="1:22" ht="15.75" hidden="1" customHeight="1">
      <c r="R15" s="23"/>
    </row>
    <row r="16" spans="1:22" ht="15.75" hidden="1" customHeight="1">
      <c r="R16" s="23"/>
    </row>
    <row r="17" spans="1:18" ht="15.75" hidden="1" customHeight="1">
      <c r="R17" s="23"/>
    </row>
    <row r="18" spans="1:18" ht="15.75" hidden="1" customHeight="1">
      <c r="R18" s="23"/>
    </row>
    <row r="19" spans="1:18" ht="15.75" hidden="1" customHeight="1">
      <c r="R19" s="23"/>
    </row>
    <row r="20" spans="1:18" ht="16.5" hidden="1" customHeight="1" thickBot="1">
      <c r="R20" s="24"/>
    </row>
    <row r="21" spans="1:18">
      <c r="A21" s="3" t="s">
        <v>2693</v>
      </c>
    </row>
    <row r="24" spans="1:18">
      <c r="A24" s="3" t="s">
        <v>2694</v>
      </c>
    </row>
    <row r="25" spans="1:18">
      <c r="A25" s="3" t="s">
        <v>2695</v>
      </c>
    </row>
  </sheetData>
  <mergeCells count="12">
    <mergeCell ref="A2:R2"/>
    <mergeCell ref="B6:B7"/>
    <mergeCell ref="C6:C7"/>
    <mergeCell ref="D6:D7"/>
    <mergeCell ref="A4:S4"/>
    <mergeCell ref="A9:G9"/>
    <mergeCell ref="A6:A7"/>
    <mergeCell ref="R6:R7"/>
    <mergeCell ref="E6:I6"/>
    <mergeCell ref="S6:U6"/>
    <mergeCell ref="J6:M6"/>
    <mergeCell ref="N6:Q6"/>
  </mergeCells>
  <pageMargins left="0.27559055118110237" right="0.39370078740157483" top="7.874015748031496E-2" bottom="0.15748031496062992" header="7.874015748031496E-2" footer="3.937007874015748E-2"/>
  <pageSetup paperSize="9" fitToWidth="2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S42"/>
  <sheetViews>
    <sheetView topLeftCell="A13" zoomScale="90" zoomScaleNormal="90" workbookViewId="0">
      <selection activeCell="I30" sqref="I30"/>
    </sheetView>
  </sheetViews>
  <sheetFormatPr defaultRowHeight="15"/>
  <cols>
    <col min="1" max="1" width="6.85546875" customWidth="1"/>
    <col min="2" max="2" width="41" customWidth="1"/>
    <col min="3" max="3" width="20.85546875" customWidth="1"/>
    <col min="4" max="4" width="20.5703125" customWidth="1"/>
  </cols>
  <sheetData>
    <row r="2" spans="1:19" ht="18.75">
      <c r="A2" s="508" t="s">
        <v>1773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220"/>
      <c r="D3" s="220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>
      <c r="A4" s="510"/>
      <c r="B4" s="513"/>
      <c r="C4" s="221" t="s">
        <v>54</v>
      </c>
      <c r="D4" s="221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3.25" customHeight="1">
      <c r="A5" s="511"/>
      <c r="B5" s="514"/>
      <c r="C5" s="222"/>
      <c r="D5" s="222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103" t="s">
        <v>1777</v>
      </c>
      <c r="C6" s="84">
        <v>42059</v>
      </c>
      <c r="D6" s="310"/>
      <c r="E6" s="124" t="s">
        <v>620</v>
      </c>
      <c r="F6" s="126">
        <v>4</v>
      </c>
      <c r="G6" s="126">
        <v>7.4</v>
      </c>
      <c r="H6" s="126">
        <v>14</v>
      </c>
      <c r="I6" s="126"/>
      <c r="J6" s="126"/>
      <c r="K6" s="126" t="s">
        <v>517</v>
      </c>
      <c r="L6" s="126">
        <v>23</v>
      </c>
      <c r="M6" s="126">
        <v>20</v>
      </c>
      <c r="N6" s="126">
        <v>61</v>
      </c>
      <c r="O6" s="126">
        <v>150</v>
      </c>
      <c r="P6" s="126">
        <v>50</v>
      </c>
      <c r="Q6" s="126" t="s">
        <v>521</v>
      </c>
      <c r="R6" s="126">
        <v>23</v>
      </c>
      <c r="S6" s="40">
        <f>R6+P6+N6+L6+J6+H6+F6</f>
        <v>175</v>
      </c>
    </row>
    <row r="7" spans="1:19" ht="15.75">
      <c r="A7" s="35" t="s">
        <v>20</v>
      </c>
      <c r="B7" s="103" t="s">
        <v>1778</v>
      </c>
      <c r="C7" s="84">
        <v>42291</v>
      </c>
      <c r="D7" s="59"/>
      <c r="E7" s="124" t="s">
        <v>635</v>
      </c>
      <c r="F7" s="126">
        <v>4</v>
      </c>
      <c r="G7" s="126">
        <v>7.1</v>
      </c>
      <c r="H7" s="126">
        <v>14</v>
      </c>
      <c r="I7" s="126"/>
      <c r="J7" s="126"/>
      <c r="K7" s="126" t="s">
        <v>509</v>
      </c>
      <c r="L7" s="126">
        <v>0</v>
      </c>
      <c r="M7" s="126">
        <v>21</v>
      </c>
      <c r="N7" s="126">
        <v>53</v>
      </c>
      <c r="O7" s="126">
        <v>150</v>
      </c>
      <c r="P7" s="126">
        <v>45</v>
      </c>
      <c r="Q7" s="126" t="s">
        <v>510</v>
      </c>
      <c r="R7" s="126">
        <v>53</v>
      </c>
      <c r="S7" s="40">
        <f t="shared" ref="S7:S11" si="0">R7+P7+N7+L7+J7+H7+F7</f>
        <v>169</v>
      </c>
    </row>
    <row r="8" spans="1:19" ht="15.75">
      <c r="A8" s="35" t="s">
        <v>21</v>
      </c>
      <c r="B8" s="103" t="s">
        <v>1779</v>
      </c>
      <c r="C8" s="84">
        <v>42144</v>
      </c>
      <c r="D8" s="310"/>
      <c r="E8" s="124" t="s">
        <v>621</v>
      </c>
      <c r="F8" s="126">
        <v>4</v>
      </c>
      <c r="G8" s="126">
        <v>7.3</v>
      </c>
      <c r="H8" s="126">
        <v>17</v>
      </c>
      <c r="I8" s="126"/>
      <c r="J8" s="126"/>
      <c r="K8" s="126" t="s">
        <v>523</v>
      </c>
      <c r="L8" s="126">
        <v>20</v>
      </c>
      <c r="M8" s="126">
        <v>14</v>
      </c>
      <c r="N8" s="126">
        <v>47</v>
      </c>
      <c r="O8" s="126">
        <v>135</v>
      </c>
      <c r="P8" s="126">
        <v>45</v>
      </c>
      <c r="Q8" s="126" t="s">
        <v>513</v>
      </c>
      <c r="R8" s="126">
        <v>32</v>
      </c>
      <c r="S8" s="40">
        <f t="shared" si="0"/>
        <v>165</v>
      </c>
    </row>
    <row r="9" spans="1:19" ht="15.75">
      <c r="A9" s="45" t="s">
        <v>22</v>
      </c>
      <c r="B9" s="308" t="s">
        <v>1780</v>
      </c>
      <c r="C9" s="84">
        <v>42251</v>
      </c>
      <c r="D9" s="310"/>
      <c r="E9" s="124" t="s">
        <v>940</v>
      </c>
      <c r="F9" s="126">
        <v>6</v>
      </c>
      <c r="G9" s="126">
        <v>6.7</v>
      </c>
      <c r="H9" s="126">
        <v>26</v>
      </c>
      <c r="I9" s="126">
        <v>2</v>
      </c>
      <c r="J9" s="126">
        <v>30</v>
      </c>
      <c r="K9" s="126"/>
      <c r="L9" s="126"/>
      <c r="M9" s="126">
        <v>14</v>
      </c>
      <c r="N9" s="126">
        <v>32</v>
      </c>
      <c r="O9" s="126">
        <v>145</v>
      </c>
      <c r="P9" s="126">
        <v>40</v>
      </c>
      <c r="Q9" s="126" t="s">
        <v>521</v>
      </c>
      <c r="R9" s="126">
        <v>38</v>
      </c>
      <c r="S9" s="40">
        <f t="shared" si="0"/>
        <v>172</v>
      </c>
    </row>
    <row r="10" spans="1:19" ht="15.75">
      <c r="A10" s="45" t="s">
        <v>23</v>
      </c>
      <c r="B10" s="103" t="s">
        <v>1781</v>
      </c>
      <c r="C10" s="84">
        <v>42105</v>
      </c>
      <c r="D10" s="310"/>
      <c r="E10" s="124" t="s">
        <v>784</v>
      </c>
      <c r="F10" s="126">
        <v>2</v>
      </c>
      <c r="G10" s="126">
        <v>6.8</v>
      </c>
      <c r="H10" s="126">
        <v>23</v>
      </c>
      <c r="I10" s="126">
        <v>2</v>
      </c>
      <c r="J10" s="126">
        <v>30</v>
      </c>
      <c r="K10" s="126"/>
      <c r="L10" s="126"/>
      <c r="M10" s="126">
        <v>19</v>
      </c>
      <c r="N10" s="126">
        <v>47</v>
      </c>
      <c r="O10" s="126" t="s">
        <v>590</v>
      </c>
      <c r="P10" s="126">
        <v>15</v>
      </c>
      <c r="Q10" s="126" t="s">
        <v>510</v>
      </c>
      <c r="R10" s="126">
        <v>53</v>
      </c>
      <c r="S10" s="40">
        <f t="shared" si="0"/>
        <v>170</v>
      </c>
    </row>
    <row r="11" spans="1:19" ht="15.75">
      <c r="A11" s="45" t="s">
        <v>24</v>
      </c>
      <c r="B11" s="103" t="s">
        <v>1782</v>
      </c>
      <c r="C11" s="84">
        <v>42088</v>
      </c>
      <c r="D11" s="310"/>
      <c r="E11" s="124" t="s">
        <v>784</v>
      </c>
      <c r="F11" s="126">
        <v>2</v>
      </c>
      <c r="G11" s="126">
        <v>6.8</v>
      </c>
      <c r="H11" s="126">
        <v>23</v>
      </c>
      <c r="I11" s="126">
        <v>1</v>
      </c>
      <c r="J11" s="126">
        <v>20</v>
      </c>
      <c r="K11" s="126"/>
      <c r="L11" s="126"/>
      <c r="M11" s="126">
        <v>19</v>
      </c>
      <c r="N11" s="126">
        <v>47</v>
      </c>
      <c r="O11" s="126" t="s">
        <v>590</v>
      </c>
      <c r="P11" s="126">
        <v>15</v>
      </c>
      <c r="Q11" s="126" t="s">
        <v>510</v>
      </c>
      <c r="R11" s="126">
        <v>53</v>
      </c>
      <c r="S11" s="40">
        <f t="shared" si="0"/>
        <v>160</v>
      </c>
    </row>
    <row r="12" spans="1:19" ht="15.75">
      <c r="A12" s="45"/>
      <c r="B12" s="190" t="s">
        <v>36</v>
      </c>
      <c r="C12" s="61"/>
      <c r="D12" s="311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1011</v>
      </c>
    </row>
    <row r="13" spans="1:19" ht="15.75">
      <c r="A13" s="35" t="s">
        <v>37</v>
      </c>
      <c r="B13" s="103" t="s">
        <v>1784</v>
      </c>
      <c r="C13" s="84">
        <v>42212</v>
      </c>
      <c r="D13" s="310"/>
      <c r="E13" s="305" t="s">
        <v>752</v>
      </c>
      <c r="F13" s="306">
        <v>5</v>
      </c>
      <c r="G13" s="305" t="s">
        <v>577</v>
      </c>
      <c r="H13" s="306">
        <v>35</v>
      </c>
      <c r="I13" s="306"/>
      <c r="J13" s="306"/>
      <c r="K13" s="306">
        <v>8</v>
      </c>
      <c r="L13" s="306">
        <v>26</v>
      </c>
      <c r="M13" s="306">
        <v>21</v>
      </c>
      <c r="N13" s="306">
        <v>56</v>
      </c>
      <c r="O13" s="306">
        <v>110</v>
      </c>
      <c r="P13" s="306">
        <v>17</v>
      </c>
      <c r="Q13" s="306">
        <v>4</v>
      </c>
      <c r="R13" s="307">
        <v>29</v>
      </c>
      <c r="S13" s="40">
        <f t="shared" ref="S13:S33" si="1">R13+P13+N13+L13+J13+H13+F13</f>
        <v>168</v>
      </c>
    </row>
    <row r="14" spans="1:19" ht="15.75">
      <c r="A14" s="35" t="s">
        <v>38</v>
      </c>
      <c r="B14" s="309" t="s">
        <v>1783</v>
      </c>
      <c r="C14" s="84">
        <v>42159</v>
      </c>
      <c r="D14" s="310"/>
      <c r="E14" s="305" t="s">
        <v>1344</v>
      </c>
      <c r="F14" s="306">
        <v>9</v>
      </c>
      <c r="G14" s="305" t="s">
        <v>547</v>
      </c>
      <c r="H14" s="306">
        <v>38</v>
      </c>
      <c r="I14" s="306"/>
      <c r="J14" s="306"/>
      <c r="K14" s="306">
        <v>4</v>
      </c>
      <c r="L14" s="306">
        <v>16</v>
      </c>
      <c r="M14" s="306">
        <v>18</v>
      </c>
      <c r="N14" s="306">
        <v>47</v>
      </c>
      <c r="O14" s="306">
        <v>110</v>
      </c>
      <c r="P14" s="306">
        <v>17</v>
      </c>
      <c r="Q14" s="306">
        <v>2</v>
      </c>
      <c r="R14" s="307">
        <v>23</v>
      </c>
      <c r="S14" s="40">
        <f t="shared" si="1"/>
        <v>150</v>
      </c>
    </row>
    <row r="15" spans="1:19" ht="15.75">
      <c r="A15" s="35" t="s">
        <v>39</v>
      </c>
      <c r="B15" s="308" t="s">
        <v>1785</v>
      </c>
      <c r="C15" s="84">
        <v>42416</v>
      </c>
      <c r="D15" s="310"/>
      <c r="E15" s="305" t="s">
        <v>736</v>
      </c>
      <c r="F15" s="306">
        <v>4</v>
      </c>
      <c r="G15" s="305" t="s">
        <v>845</v>
      </c>
      <c r="H15" s="306">
        <v>29</v>
      </c>
      <c r="I15" s="306"/>
      <c r="J15" s="306"/>
      <c r="K15" s="306">
        <v>5</v>
      </c>
      <c r="L15" s="306">
        <v>18</v>
      </c>
      <c r="M15" s="306">
        <v>21</v>
      </c>
      <c r="N15" s="306">
        <v>56</v>
      </c>
      <c r="O15" s="306">
        <v>105</v>
      </c>
      <c r="P15" s="306">
        <v>15</v>
      </c>
      <c r="Q15" s="306">
        <v>2</v>
      </c>
      <c r="R15" s="307">
        <v>23</v>
      </c>
      <c r="S15" s="40">
        <f t="shared" si="1"/>
        <v>145</v>
      </c>
    </row>
    <row r="16" spans="1:19" ht="15.75">
      <c r="A16" s="35" t="s">
        <v>40</v>
      </c>
      <c r="B16" s="308" t="s">
        <v>1787</v>
      </c>
      <c r="C16" s="84">
        <v>42122</v>
      </c>
      <c r="D16" s="310"/>
      <c r="E16" s="124" t="s">
        <v>624</v>
      </c>
      <c r="F16" s="126">
        <v>1</v>
      </c>
      <c r="G16" s="126">
        <v>7.2</v>
      </c>
      <c r="H16" s="126">
        <v>20</v>
      </c>
      <c r="I16" s="126"/>
      <c r="J16" s="126"/>
      <c r="K16" s="126" t="s">
        <v>509</v>
      </c>
      <c r="L16" s="126">
        <v>0</v>
      </c>
      <c r="M16" s="126">
        <v>18</v>
      </c>
      <c r="N16" s="126">
        <v>58</v>
      </c>
      <c r="O16" s="126">
        <v>100</v>
      </c>
      <c r="P16" s="126">
        <v>20</v>
      </c>
      <c r="Q16" s="126" t="s">
        <v>517</v>
      </c>
      <c r="R16" s="126">
        <v>42</v>
      </c>
      <c r="S16" s="40">
        <f t="shared" si="1"/>
        <v>141</v>
      </c>
    </row>
    <row r="17" spans="1:19" ht="15.75">
      <c r="A17" s="70" t="s">
        <v>92</v>
      </c>
      <c r="B17" s="308" t="s">
        <v>1788</v>
      </c>
      <c r="C17" s="84">
        <v>42239</v>
      </c>
      <c r="D17" s="60"/>
      <c r="E17" s="124" t="s">
        <v>624</v>
      </c>
      <c r="F17" s="126">
        <v>1</v>
      </c>
      <c r="G17" s="126">
        <v>7.2</v>
      </c>
      <c r="H17" s="126">
        <v>20</v>
      </c>
      <c r="I17" s="126"/>
      <c r="J17" s="126"/>
      <c r="K17" s="126" t="s">
        <v>509</v>
      </c>
      <c r="L17" s="126">
        <v>0</v>
      </c>
      <c r="M17" s="126">
        <v>18</v>
      </c>
      <c r="N17" s="126">
        <v>58</v>
      </c>
      <c r="O17" s="126">
        <v>100</v>
      </c>
      <c r="P17" s="126">
        <v>20</v>
      </c>
      <c r="Q17" s="126" t="s">
        <v>517</v>
      </c>
      <c r="R17" s="126">
        <v>42</v>
      </c>
      <c r="S17" s="40">
        <f t="shared" si="1"/>
        <v>141</v>
      </c>
    </row>
    <row r="18" spans="1:19" ht="15.75">
      <c r="A18" s="70" t="s">
        <v>94</v>
      </c>
      <c r="B18" s="96" t="s">
        <v>1789</v>
      </c>
      <c r="C18" s="84">
        <v>42214</v>
      </c>
      <c r="D18" s="310"/>
      <c r="E18" s="124" t="s">
        <v>620</v>
      </c>
      <c r="F18" s="126">
        <v>4</v>
      </c>
      <c r="G18" s="126">
        <v>6.9</v>
      </c>
      <c r="H18" s="126">
        <v>29</v>
      </c>
      <c r="I18" s="126"/>
      <c r="J18" s="126"/>
      <c r="K18" s="126" t="s">
        <v>513</v>
      </c>
      <c r="L18" s="126">
        <v>16</v>
      </c>
      <c r="M18" s="126">
        <v>10</v>
      </c>
      <c r="N18" s="126">
        <v>35</v>
      </c>
      <c r="O18" s="126">
        <v>80</v>
      </c>
      <c r="P18" s="126">
        <v>10</v>
      </c>
      <c r="Q18" s="126" t="s">
        <v>510</v>
      </c>
      <c r="R18" s="126">
        <v>35</v>
      </c>
      <c r="S18" s="40">
        <f t="shared" si="1"/>
        <v>129</v>
      </c>
    </row>
    <row r="19" spans="1:19" ht="15.75">
      <c r="A19" s="70" t="s">
        <v>99</v>
      </c>
      <c r="B19" s="308" t="s">
        <v>1793</v>
      </c>
      <c r="C19" s="84">
        <v>42216</v>
      </c>
      <c r="D19" s="310"/>
      <c r="E19" s="304" t="s">
        <v>1472</v>
      </c>
      <c r="F19" s="50">
        <v>3</v>
      </c>
      <c r="G19" s="50">
        <v>6</v>
      </c>
      <c r="H19" s="50">
        <v>46</v>
      </c>
      <c r="I19" s="50"/>
      <c r="J19" s="50"/>
      <c r="K19" s="50">
        <v>0</v>
      </c>
      <c r="L19" s="50">
        <v>0</v>
      </c>
      <c r="M19" s="50">
        <v>19</v>
      </c>
      <c r="N19" s="50">
        <v>35</v>
      </c>
      <c r="O19" s="50">
        <v>110</v>
      </c>
      <c r="P19" s="50">
        <v>17</v>
      </c>
      <c r="Q19" s="38">
        <v>-6</v>
      </c>
      <c r="R19" s="137">
        <v>0</v>
      </c>
      <c r="S19" s="40">
        <f t="shared" si="1"/>
        <v>101</v>
      </c>
    </row>
    <row r="20" spans="1:19" ht="15.75">
      <c r="A20" s="70" t="s">
        <v>100</v>
      </c>
      <c r="B20" s="103" t="s">
        <v>1786</v>
      </c>
      <c r="C20" s="84">
        <v>42146</v>
      </c>
      <c r="D20" s="310"/>
      <c r="E20" s="305" t="s">
        <v>698</v>
      </c>
      <c r="F20" s="306">
        <v>0</v>
      </c>
      <c r="G20" s="305" t="s">
        <v>574</v>
      </c>
      <c r="H20" s="306">
        <v>32</v>
      </c>
      <c r="I20" s="306"/>
      <c r="J20" s="306"/>
      <c r="K20" s="306">
        <v>0</v>
      </c>
      <c r="L20" s="306">
        <v>0</v>
      </c>
      <c r="M20" s="306">
        <v>10</v>
      </c>
      <c r="N20" s="306">
        <v>25</v>
      </c>
      <c r="O20" s="306">
        <v>115</v>
      </c>
      <c r="P20" s="306">
        <v>20</v>
      </c>
      <c r="Q20" s="306">
        <v>0</v>
      </c>
      <c r="R20" s="307">
        <v>17</v>
      </c>
      <c r="S20" s="40">
        <f t="shared" si="1"/>
        <v>94</v>
      </c>
    </row>
    <row r="21" spans="1:19" ht="15.75">
      <c r="A21" s="70" t="s">
        <v>101</v>
      </c>
      <c r="B21" s="103" t="s">
        <v>1790</v>
      </c>
      <c r="C21" s="84">
        <v>41995</v>
      </c>
      <c r="D21" s="310"/>
      <c r="E21" s="304" t="s">
        <v>594</v>
      </c>
      <c r="F21" s="405">
        <v>5</v>
      </c>
      <c r="G21" s="38" t="s">
        <v>1085</v>
      </c>
      <c r="H21" s="38" t="s">
        <v>514</v>
      </c>
      <c r="I21" s="38"/>
      <c r="J21" s="38"/>
      <c r="K21" s="38" t="s">
        <v>509</v>
      </c>
      <c r="L21" s="38" t="s">
        <v>509</v>
      </c>
      <c r="M21" s="38" t="s">
        <v>496</v>
      </c>
      <c r="N21" s="38" t="s">
        <v>504</v>
      </c>
      <c r="O21" s="38" t="s">
        <v>675</v>
      </c>
      <c r="P21" s="38" t="s">
        <v>494</v>
      </c>
      <c r="Q21" s="38" t="s">
        <v>499</v>
      </c>
      <c r="R21" s="38" t="s">
        <v>496</v>
      </c>
      <c r="S21" s="40">
        <f t="shared" si="1"/>
        <v>90</v>
      </c>
    </row>
    <row r="22" spans="1:19" ht="15.75">
      <c r="A22" s="70" t="s">
        <v>102</v>
      </c>
      <c r="B22" s="103" t="s">
        <v>1791</v>
      </c>
      <c r="C22" s="84">
        <v>42361</v>
      </c>
      <c r="D22" s="310"/>
      <c r="E22" s="304" t="s">
        <v>752</v>
      </c>
      <c r="F22" s="50">
        <v>4</v>
      </c>
      <c r="G22" s="50">
        <v>7.7</v>
      </c>
      <c r="H22" s="50">
        <v>0</v>
      </c>
      <c r="I22" s="50"/>
      <c r="J22" s="50"/>
      <c r="K22" s="50">
        <v>0</v>
      </c>
      <c r="L22" s="50">
        <v>0</v>
      </c>
      <c r="M22" s="50">
        <v>16</v>
      </c>
      <c r="N22" s="50">
        <v>27</v>
      </c>
      <c r="O22" s="50">
        <v>105</v>
      </c>
      <c r="P22" s="50"/>
      <c r="Q22" s="38">
        <v>4</v>
      </c>
      <c r="R22" s="137">
        <v>14</v>
      </c>
      <c r="S22" s="40">
        <f t="shared" si="1"/>
        <v>45</v>
      </c>
    </row>
    <row r="23" spans="1:19" ht="15.75">
      <c r="A23" s="234" t="s">
        <v>153</v>
      </c>
      <c r="B23" s="103" t="s">
        <v>1792</v>
      </c>
      <c r="C23" s="84">
        <v>42088</v>
      </c>
      <c r="D23" s="310"/>
      <c r="E23" s="304" t="s">
        <v>807</v>
      </c>
      <c r="F23" s="50">
        <v>0</v>
      </c>
      <c r="G23" s="50">
        <v>7.1</v>
      </c>
      <c r="H23" s="50">
        <v>11</v>
      </c>
      <c r="I23" s="50"/>
      <c r="J23" s="50"/>
      <c r="K23" s="50">
        <v>0</v>
      </c>
      <c r="L23" s="50">
        <v>0</v>
      </c>
      <c r="M23" s="50">
        <v>18</v>
      </c>
      <c r="N23" s="50">
        <v>32</v>
      </c>
      <c r="O23" s="50">
        <v>82</v>
      </c>
      <c r="P23" s="50"/>
      <c r="Q23" s="38">
        <v>-8</v>
      </c>
      <c r="R23" s="137">
        <v>0</v>
      </c>
      <c r="S23" s="40">
        <f t="shared" si="1"/>
        <v>43</v>
      </c>
    </row>
    <row r="24" spans="1:19" ht="15.75">
      <c r="A24" s="314" t="s">
        <v>199</v>
      </c>
      <c r="B24" s="103" t="s">
        <v>1801</v>
      </c>
      <c r="C24" s="84">
        <v>42221</v>
      </c>
      <c r="D24" s="310"/>
      <c r="E24" s="305" t="s">
        <v>792</v>
      </c>
      <c r="F24" s="306">
        <v>8</v>
      </c>
      <c r="G24" s="305" t="s">
        <v>646</v>
      </c>
      <c r="H24" s="306">
        <v>32</v>
      </c>
      <c r="I24" s="306">
        <v>2</v>
      </c>
      <c r="J24" s="306">
        <v>30</v>
      </c>
      <c r="K24" s="306"/>
      <c r="L24" s="306"/>
      <c r="M24" s="306">
        <v>23</v>
      </c>
      <c r="N24" s="306">
        <v>38</v>
      </c>
      <c r="O24" s="306">
        <v>140</v>
      </c>
      <c r="P24" s="306">
        <v>17</v>
      </c>
      <c r="Q24" s="306">
        <v>3</v>
      </c>
      <c r="R24" s="307">
        <v>26</v>
      </c>
      <c r="S24" s="40">
        <f t="shared" si="1"/>
        <v>151</v>
      </c>
    </row>
    <row r="25" spans="1:19" ht="15.75">
      <c r="A25" s="314" t="s">
        <v>200</v>
      </c>
      <c r="B25" s="103" t="s">
        <v>1794</v>
      </c>
      <c r="C25" s="84">
        <v>42315</v>
      </c>
      <c r="D25" s="310"/>
      <c r="E25" s="124" t="s">
        <v>940</v>
      </c>
      <c r="F25" s="126">
        <v>6</v>
      </c>
      <c r="G25" s="126">
        <v>6.7</v>
      </c>
      <c r="H25" s="126">
        <v>26</v>
      </c>
      <c r="I25" s="126" t="s">
        <v>509</v>
      </c>
      <c r="J25" s="126">
        <v>0</v>
      </c>
      <c r="K25" s="126"/>
      <c r="L25" s="126"/>
      <c r="M25" s="126">
        <v>14</v>
      </c>
      <c r="N25" s="126">
        <v>32</v>
      </c>
      <c r="O25" s="126">
        <v>145</v>
      </c>
      <c r="P25" s="126">
        <v>40</v>
      </c>
      <c r="Q25" s="126" t="s">
        <v>521</v>
      </c>
      <c r="R25" s="126">
        <v>38</v>
      </c>
      <c r="S25" s="40">
        <f t="shared" si="1"/>
        <v>142</v>
      </c>
    </row>
    <row r="26" spans="1:19" ht="15.75">
      <c r="A26" s="314" t="s">
        <v>201</v>
      </c>
      <c r="B26" s="103" t="s">
        <v>1795</v>
      </c>
      <c r="C26" s="84">
        <v>42147</v>
      </c>
      <c r="D26" s="310"/>
      <c r="E26" s="124" t="s">
        <v>940</v>
      </c>
      <c r="F26" s="126">
        <v>6</v>
      </c>
      <c r="G26" s="126">
        <v>6.7</v>
      </c>
      <c r="H26" s="126">
        <v>26</v>
      </c>
      <c r="I26" s="126" t="s">
        <v>509</v>
      </c>
      <c r="J26" s="126">
        <v>0</v>
      </c>
      <c r="K26" s="126"/>
      <c r="L26" s="126"/>
      <c r="M26" s="126">
        <v>14</v>
      </c>
      <c r="N26" s="126">
        <v>32</v>
      </c>
      <c r="O26" s="126">
        <v>145</v>
      </c>
      <c r="P26" s="126">
        <v>40</v>
      </c>
      <c r="Q26" s="126" t="s">
        <v>521</v>
      </c>
      <c r="R26" s="126">
        <v>38</v>
      </c>
      <c r="S26" s="40">
        <f t="shared" si="1"/>
        <v>142</v>
      </c>
    </row>
    <row r="27" spans="1:19" ht="15.75">
      <c r="A27" s="314" t="s">
        <v>202</v>
      </c>
      <c r="B27" s="315" t="s">
        <v>1796</v>
      </c>
      <c r="C27" s="84">
        <v>42093</v>
      </c>
      <c r="D27" s="310"/>
      <c r="E27" s="124" t="s">
        <v>784</v>
      </c>
      <c r="F27" s="126">
        <v>2</v>
      </c>
      <c r="G27" s="126">
        <v>6.8</v>
      </c>
      <c r="H27" s="126">
        <v>23</v>
      </c>
      <c r="I27" s="126">
        <v>0</v>
      </c>
      <c r="J27" s="126">
        <v>0</v>
      </c>
      <c r="K27" s="126"/>
      <c r="L27" s="126"/>
      <c r="M27" s="126">
        <v>19</v>
      </c>
      <c r="N27" s="126">
        <v>47</v>
      </c>
      <c r="O27" s="126" t="s">
        <v>590</v>
      </c>
      <c r="P27" s="126">
        <v>15</v>
      </c>
      <c r="Q27" s="126" t="s">
        <v>510</v>
      </c>
      <c r="R27" s="126">
        <v>53</v>
      </c>
      <c r="S27" s="40">
        <f t="shared" si="1"/>
        <v>140</v>
      </c>
    </row>
    <row r="28" spans="1:19" ht="15.75">
      <c r="A28" s="314" t="s">
        <v>203</v>
      </c>
      <c r="B28" s="428" t="s">
        <v>1865</v>
      </c>
      <c r="C28" s="97">
        <v>42035</v>
      </c>
      <c r="D28" s="310"/>
      <c r="E28" s="305" t="s">
        <v>767</v>
      </c>
      <c r="F28" s="306">
        <v>4</v>
      </c>
      <c r="G28" s="305" t="s">
        <v>577</v>
      </c>
      <c r="H28" s="306">
        <v>26</v>
      </c>
      <c r="I28" s="306">
        <v>0</v>
      </c>
      <c r="J28" s="306">
        <v>0</v>
      </c>
      <c r="K28" s="306"/>
      <c r="L28" s="306"/>
      <c r="M28" s="306">
        <v>17</v>
      </c>
      <c r="N28" s="306">
        <v>35</v>
      </c>
      <c r="O28" s="306">
        <v>120</v>
      </c>
      <c r="P28" s="306">
        <v>15</v>
      </c>
      <c r="Q28" s="306">
        <v>6</v>
      </c>
      <c r="R28" s="307">
        <v>53</v>
      </c>
      <c r="S28" s="40">
        <f t="shared" si="1"/>
        <v>133</v>
      </c>
    </row>
    <row r="29" spans="1:19" ht="15.75">
      <c r="A29" s="314" t="s">
        <v>204</v>
      </c>
      <c r="B29" s="315" t="s">
        <v>1800</v>
      </c>
      <c r="C29" s="84">
        <v>42051</v>
      </c>
      <c r="D29" s="310"/>
      <c r="E29" s="305" t="s">
        <v>1866</v>
      </c>
      <c r="F29" s="306">
        <v>1</v>
      </c>
      <c r="G29" s="305" t="s">
        <v>574</v>
      </c>
      <c r="H29" s="306">
        <v>23</v>
      </c>
      <c r="I29" s="306">
        <v>0</v>
      </c>
      <c r="J29" s="306">
        <v>0</v>
      </c>
      <c r="K29" s="306"/>
      <c r="L29" s="306"/>
      <c r="M29" s="306">
        <v>24</v>
      </c>
      <c r="N29" s="306">
        <v>55</v>
      </c>
      <c r="O29" s="306">
        <v>120</v>
      </c>
      <c r="P29" s="306">
        <v>22</v>
      </c>
      <c r="Q29" s="306">
        <v>0</v>
      </c>
      <c r="R29" s="307">
        <v>30</v>
      </c>
      <c r="S29" s="40">
        <f t="shared" si="1"/>
        <v>131</v>
      </c>
    </row>
    <row r="30" spans="1:19" ht="15.75">
      <c r="A30" s="314" t="s">
        <v>205</v>
      </c>
      <c r="B30" s="429" t="s">
        <v>1782</v>
      </c>
      <c r="C30" s="313">
        <v>42088</v>
      </c>
      <c r="D30" s="310"/>
      <c r="E30" s="305" t="s">
        <v>1270</v>
      </c>
      <c r="F30" s="306">
        <v>6</v>
      </c>
      <c r="G30" s="305" t="s">
        <v>570</v>
      </c>
      <c r="H30" s="306">
        <v>35</v>
      </c>
      <c r="I30" s="306">
        <v>0</v>
      </c>
      <c r="J30" s="306">
        <v>0</v>
      </c>
      <c r="K30" s="306"/>
      <c r="L30" s="306"/>
      <c r="M30" s="306">
        <v>18</v>
      </c>
      <c r="N30" s="306">
        <v>38</v>
      </c>
      <c r="O30" s="306">
        <v>147</v>
      </c>
      <c r="P30" s="306">
        <v>28</v>
      </c>
      <c r="Q30" s="306">
        <v>-4</v>
      </c>
      <c r="R30" s="307">
        <v>14</v>
      </c>
      <c r="S30" s="40">
        <f t="shared" si="1"/>
        <v>121</v>
      </c>
    </row>
    <row r="31" spans="1:19" ht="16.5" thickBot="1">
      <c r="A31" s="314" t="s">
        <v>206</v>
      </c>
      <c r="B31" s="315" t="s">
        <v>1797</v>
      </c>
      <c r="C31" s="84">
        <v>42191</v>
      </c>
      <c r="D31" s="310"/>
      <c r="E31" s="124" t="s">
        <v>935</v>
      </c>
      <c r="F31" s="126">
        <v>6</v>
      </c>
      <c r="G31" s="126">
        <v>7.3</v>
      </c>
      <c r="H31" s="126">
        <v>8</v>
      </c>
      <c r="I31" s="126" t="s">
        <v>509</v>
      </c>
      <c r="J31" s="126">
        <v>0</v>
      </c>
      <c r="K31" s="126"/>
      <c r="L31" s="126"/>
      <c r="M31" s="126">
        <v>13</v>
      </c>
      <c r="N31" s="126">
        <v>30</v>
      </c>
      <c r="O31" s="126">
        <v>140</v>
      </c>
      <c r="P31" s="126">
        <v>35</v>
      </c>
      <c r="Q31" s="126" t="s">
        <v>521</v>
      </c>
      <c r="R31" s="126">
        <v>38</v>
      </c>
      <c r="S31" s="40">
        <f t="shared" si="1"/>
        <v>117</v>
      </c>
    </row>
    <row r="32" spans="1:19" ht="16.5" thickBot="1">
      <c r="A32" s="314" t="s">
        <v>1823</v>
      </c>
      <c r="B32" s="427" t="s">
        <v>1798</v>
      </c>
      <c r="C32" s="84">
        <v>42154</v>
      </c>
      <c r="D32" s="60"/>
      <c r="E32" s="124" t="s">
        <v>819</v>
      </c>
      <c r="F32" s="126">
        <v>6</v>
      </c>
      <c r="G32" s="126">
        <v>7.3</v>
      </c>
      <c r="H32" s="126">
        <v>8</v>
      </c>
      <c r="I32" s="126" t="s">
        <v>509</v>
      </c>
      <c r="J32" s="126">
        <v>0</v>
      </c>
      <c r="K32" s="126"/>
      <c r="L32" s="126"/>
      <c r="M32" s="126">
        <v>13</v>
      </c>
      <c r="N32" s="126">
        <v>30</v>
      </c>
      <c r="O32" s="126">
        <v>140</v>
      </c>
      <c r="P32" s="126">
        <v>35</v>
      </c>
      <c r="Q32" s="126" t="s">
        <v>521</v>
      </c>
      <c r="R32" s="126">
        <v>38</v>
      </c>
      <c r="S32" s="40">
        <f t="shared" si="1"/>
        <v>117</v>
      </c>
    </row>
    <row r="33" spans="1:19" ht="16.5" thickBot="1">
      <c r="A33" s="314" t="s">
        <v>1824</v>
      </c>
      <c r="B33" s="427" t="s">
        <v>1799</v>
      </c>
      <c r="C33" s="84">
        <v>42279</v>
      </c>
      <c r="D33" s="60"/>
      <c r="E33" s="124" t="s">
        <v>589</v>
      </c>
      <c r="F33" s="126">
        <v>0</v>
      </c>
      <c r="G33" s="126">
        <v>7.3</v>
      </c>
      <c r="H33" s="126">
        <v>8</v>
      </c>
      <c r="I33" s="126">
        <v>0</v>
      </c>
      <c r="J33" s="126">
        <v>0</v>
      </c>
      <c r="K33" s="126"/>
      <c r="L33" s="126"/>
      <c r="M33" s="126">
        <v>9</v>
      </c>
      <c r="N33" s="126">
        <v>22</v>
      </c>
      <c r="O33" s="126">
        <v>125</v>
      </c>
      <c r="P33" s="126">
        <v>25</v>
      </c>
      <c r="Q33" s="126">
        <v>1</v>
      </c>
      <c r="R33" s="126">
        <v>50</v>
      </c>
      <c r="S33" s="40">
        <f t="shared" si="1"/>
        <v>105</v>
      </c>
    </row>
    <row r="34" spans="1:19" ht="15.75">
      <c r="B34" s="49"/>
      <c r="C34" s="312"/>
      <c r="D34" s="80"/>
      <c r="E34" s="124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40"/>
    </row>
    <row r="35" spans="1:19" ht="15.75">
      <c r="B35" s="49"/>
      <c r="C35" s="99"/>
      <c r="D35" s="80"/>
      <c r="E35" s="175"/>
      <c r="F35" s="132"/>
      <c r="G35" s="133"/>
      <c r="H35" s="132"/>
      <c r="I35" s="132"/>
      <c r="J35" s="132"/>
      <c r="K35" s="140"/>
      <c r="L35" s="140"/>
      <c r="M35" s="132"/>
      <c r="N35" s="132"/>
      <c r="O35" s="132"/>
      <c r="P35" s="132"/>
      <c r="Q35" s="132"/>
      <c r="R35" s="132"/>
      <c r="S35" s="40"/>
    </row>
    <row r="36" spans="1:19" ht="15.75">
      <c r="B36" s="49"/>
      <c r="C36" s="99"/>
      <c r="D36" s="80"/>
      <c r="E36" s="175"/>
      <c r="F36" s="132"/>
      <c r="G36" s="133"/>
      <c r="H36" s="132"/>
      <c r="I36" s="132"/>
      <c r="J36" s="132"/>
      <c r="K36" s="140"/>
      <c r="L36" s="140"/>
      <c r="M36" s="132"/>
      <c r="N36" s="132"/>
      <c r="O36" s="132"/>
      <c r="P36" s="132"/>
      <c r="Q36" s="132"/>
      <c r="R36" s="132"/>
      <c r="S36" s="40"/>
    </row>
    <row r="37" spans="1:19" ht="15.75">
      <c r="A37" s="72"/>
      <c r="B37" s="49"/>
      <c r="C37" s="49"/>
      <c r="D37" s="6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1"/>
      <c r="S37" s="40"/>
    </row>
    <row r="42" spans="1:19" ht="15.75">
      <c r="A42" s="31" t="s">
        <v>925</v>
      </c>
      <c r="B42" s="31"/>
      <c r="C42" s="31" t="s">
        <v>1827</v>
      </c>
      <c r="D42" s="31"/>
      <c r="E42" s="31"/>
      <c r="F42" s="31"/>
      <c r="G42" s="31"/>
    </row>
  </sheetData>
  <sortState ref="B24:S33">
    <sortCondition descending="1" ref="S24:S33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S39"/>
  <sheetViews>
    <sheetView topLeftCell="A10" workbookViewId="0">
      <selection activeCell="D31" sqref="D31"/>
    </sheetView>
  </sheetViews>
  <sheetFormatPr defaultRowHeight="15"/>
  <cols>
    <col min="2" max="2" width="35.85546875" customWidth="1"/>
    <col min="3" max="3" width="18.42578125" customWidth="1"/>
    <col min="4" max="4" width="19.7109375" customWidth="1"/>
  </cols>
  <sheetData>
    <row r="2" spans="1:19" ht="18.75">
      <c r="A2" s="508" t="s">
        <v>1774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220"/>
      <c r="D3" s="220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221" t="s">
        <v>54</v>
      </c>
      <c r="D4" s="221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4" customHeight="1">
      <c r="A5" s="511"/>
      <c r="B5" s="514"/>
      <c r="C5" s="222"/>
      <c r="D5" s="222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17" t="s">
        <v>33</v>
      </c>
      <c r="P5" s="317" t="s">
        <v>35</v>
      </c>
      <c r="Q5" s="317" t="s">
        <v>33</v>
      </c>
      <c r="R5" s="317" t="s">
        <v>35</v>
      </c>
      <c r="S5" s="507"/>
    </row>
    <row r="6" spans="1:19" ht="15.75">
      <c r="A6" s="35" t="s">
        <v>1871</v>
      </c>
      <c r="B6" s="80" t="s">
        <v>1802</v>
      </c>
      <c r="C6" s="84">
        <v>42285</v>
      </c>
      <c r="D6" s="432" t="s">
        <v>2672</v>
      </c>
      <c r="E6" s="124" t="s">
        <v>781</v>
      </c>
      <c r="F6" s="126">
        <v>8</v>
      </c>
      <c r="G6" s="126">
        <v>6.6</v>
      </c>
      <c r="H6" s="126">
        <v>32</v>
      </c>
      <c r="I6" s="126"/>
      <c r="J6" s="126"/>
      <c r="K6" s="126" t="s">
        <v>517</v>
      </c>
      <c r="L6" s="126">
        <v>16</v>
      </c>
      <c r="M6" s="126">
        <v>15</v>
      </c>
      <c r="N6" s="126">
        <v>38</v>
      </c>
      <c r="O6" s="126">
        <v>120</v>
      </c>
      <c r="P6" s="126">
        <v>22</v>
      </c>
      <c r="Q6" s="126" t="s">
        <v>517</v>
      </c>
      <c r="R6" s="126">
        <v>42</v>
      </c>
      <c r="S6" s="40">
        <f>R6+P6+N6+L6+J6+H6+F6</f>
        <v>158</v>
      </c>
    </row>
    <row r="7" spans="1:19" ht="15.75">
      <c r="A7" s="35" t="s">
        <v>1872</v>
      </c>
      <c r="B7" s="122" t="s">
        <v>1810</v>
      </c>
      <c r="C7" s="84">
        <v>42216</v>
      </c>
      <c r="D7" s="432" t="s">
        <v>2673</v>
      </c>
      <c r="E7" s="124" t="s">
        <v>620</v>
      </c>
      <c r="F7" s="126">
        <v>3</v>
      </c>
      <c r="G7" s="126">
        <v>7.1</v>
      </c>
      <c r="H7" s="126">
        <v>17</v>
      </c>
      <c r="I7" s="126"/>
      <c r="J7" s="126"/>
      <c r="K7" s="126" t="s">
        <v>517</v>
      </c>
      <c r="L7" s="126">
        <v>16</v>
      </c>
      <c r="M7" s="126">
        <v>20</v>
      </c>
      <c r="N7" s="126">
        <v>53</v>
      </c>
      <c r="O7" s="126">
        <v>150</v>
      </c>
      <c r="P7" s="126">
        <v>45</v>
      </c>
      <c r="Q7" s="126" t="s">
        <v>521</v>
      </c>
      <c r="R7" s="126">
        <v>23</v>
      </c>
      <c r="S7" s="40">
        <f t="shared" ref="S7:S11" si="0">R7+P7+N7+L7+J7+H7+F7</f>
        <v>157</v>
      </c>
    </row>
    <row r="8" spans="1:19" ht="15.75">
      <c r="A8" s="35" t="s">
        <v>1873</v>
      </c>
      <c r="B8" s="122" t="s">
        <v>1803</v>
      </c>
      <c r="C8" s="84">
        <v>42252</v>
      </c>
      <c r="D8" s="432" t="s">
        <v>2674</v>
      </c>
      <c r="E8" s="124" t="s">
        <v>635</v>
      </c>
      <c r="F8" s="126">
        <v>9</v>
      </c>
      <c r="G8" s="126">
        <v>6.9</v>
      </c>
      <c r="H8" s="126">
        <v>23</v>
      </c>
      <c r="I8" s="126"/>
      <c r="J8" s="126"/>
      <c r="K8" s="126" t="s">
        <v>523</v>
      </c>
      <c r="L8" s="126">
        <v>14</v>
      </c>
      <c r="M8" s="126">
        <v>14</v>
      </c>
      <c r="N8" s="126">
        <v>35</v>
      </c>
      <c r="O8" s="126">
        <v>135</v>
      </c>
      <c r="P8" s="126">
        <v>30</v>
      </c>
      <c r="Q8" s="126" t="s">
        <v>513</v>
      </c>
      <c r="R8" s="126">
        <v>32</v>
      </c>
      <c r="S8" s="40">
        <f t="shared" si="0"/>
        <v>143</v>
      </c>
    </row>
    <row r="9" spans="1:19" ht="15.75">
      <c r="A9" s="45" t="s">
        <v>103</v>
      </c>
      <c r="B9" s="80" t="s">
        <v>1804</v>
      </c>
      <c r="C9" s="84">
        <v>42307</v>
      </c>
      <c r="D9" s="432" t="s">
        <v>2671</v>
      </c>
      <c r="E9" s="124" t="s">
        <v>940</v>
      </c>
      <c r="F9" s="126">
        <v>4</v>
      </c>
      <c r="G9" s="126">
        <v>5.9</v>
      </c>
      <c r="H9" s="126">
        <v>38</v>
      </c>
      <c r="I9" s="126">
        <v>1</v>
      </c>
      <c r="J9" s="126">
        <v>15</v>
      </c>
      <c r="K9" s="126"/>
      <c r="L9" s="126"/>
      <c r="M9" s="126">
        <v>18</v>
      </c>
      <c r="N9" s="126">
        <v>28</v>
      </c>
      <c r="O9" s="126">
        <v>147</v>
      </c>
      <c r="P9" s="126">
        <v>21</v>
      </c>
      <c r="Q9" s="126">
        <v>3</v>
      </c>
      <c r="R9" s="126">
        <v>26</v>
      </c>
      <c r="S9" s="40">
        <f t="shared" si="0"/>
        <v>132</v>
      </c>
    </row>
    <row r="10" spans="1:19" ht="15.75">
      <c r="A10" s="45" t="s">
        <v>159</v>
      </c>
      <c r="B10" s="80" t="s">
        <v>1805</v>
      </c>
      <c r="C10" s="84">
        <v>42153</v>
      </c>
      <c r="D10" s="80"/>
      <c r="E10" s="124" t="s">
        <v>784</v>
      </c>
      <c r="F10" s="126">
        <v>1</v>
      </c>
      <c r="G10" s="126">
        <v>5.9</v>
      </c>
      <c r="H10" s="126">
        <v>38</v>
      </c>
      <c r="I10" s="126">
        <v>1</v>
      </c>
      <c r="J10" s="126">
        <v>15</v>
      </c>
      <c r="K10" s="126"/>
      <c r="L10" s="126"/>
      <c r="M10" s="126">
        <v>20</v>
      </c>
      <c r="N10" s="126">
        <v>32</v>
      </c>
      <c r="O10" s="126">
        <v>151</v>
      </c>
      <c r="P10" s="126">
        <v>23</v>
      </c>
      <c r="Q10" s="126" t="s">
        <v>510</v>
      </c>
      <c r="R10" s="126">
        <v>22</v>
      </c>
      <c r="S10" s="40">
        <f t="shared" si="0"/>
        <v>131</v>
      </c>
    </row>
    <row r="11" spans="1:19" ht="15.75">
      <c r="A11" s="45" t="s">
        <v>1325</v>
      </c>
      <c r="B11" s="80" t="s">
        <v>1806</v>
      </c>
      <c r="C11" s="84">
        <v>42041</v>
      </c>
      <c r="D11" s="432" t="s">
        <v>2670</v>
      </c>
      <c r="E11" s="124" t="s">
        <v>753</v>
      </c>
      <c r="F11" s="126">
        <v>3</v>
      </c>
      <c r="G11" s="126">
        <v>6.5</v>
      </c>
      <c r="H11" s="126">
        <v>20</v>
      </c>
      <c r="I11" s="126">
        <v>1</v>
      </c>
      <c r="J11" s="126">
        <v>15</v>
      </c>
      <c r="K11" s="126"/>
      <c r="L11" s="126"/>
      <c r="M11" s="126">
        <v>19</v>
      </c>
      <c r="N11" s="126">
        <v>30</v>
      </c>
      <c r="O11" s="126">
        <v>145</v>
      </c>
      <c r="P11" s="126">
        <v>20</v>
      </c>
      <c r="Q11" s="126" t="s">
        <v>510</v>
      </c>
      <c r="R11" s="126">
        <v>22</v>
      </c>
      <c r="S11" s="40">
        <f t="shared" si="0"/>
        <v>110</v>
      </c>
    </row>
    <row r="12" spans="1:19" ht="15.75">
      <c r="A12" s="45"/>
      <c r="B12" s="61" t="s">
        <v>36</v>
      </c>
      <c r="C12" s="61"/>
      <c r="D12" s="61"/>
      <c r="E12" s="124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38"/>
      <c r="R12" s="38"/>
      <c r="S12" s="40">
        <f>SUM(S6:S11)</f>
        <v>831</v>
      </c>
    </row>
    <row r="13" spans="1:19" ht="15.75">
      <c r="A13" s="35" t="s">
        <v>279</v>
      </c>
      <c r="B13" s="73" t="s">
        <v>1867</v>
      </c>
      <c r="C13" s="97">
        <v>42255</v>
      </c>
      <c r="D13" s="80"/>
      <c r="E13" s="124" t="s">
        <v>620</v>
      </c>
      <c r="F13" s="126">
        <v>3</v>
      </c>
      <c r="G13" s="126">
        <v>6.9</v>
      </c>
      <c r="H13" s="126">
        <v>23</v>
      </c>
      <c r="I13" s="126"/>
      <c r="J13" s="126"/>
      <c r="K13" s="126" t="s">
        <v>513</v>
      </c>
      <c r="L13" s="126">
        <v>10</v>
      </c>
      <c r="M13" s="126">
        <v>10</v>
      </c>
      <c r="N13" s="126">
        <v>25</v>
      </c>
      <c r="O13" s="126">
        <v>110</v>
      </c>
      <c r="P13" s="126">
        <v>17</v>
      </c>
      <c r="Q13" s="126" t="s">
        <v>510</v>
      </c>
      <c r="R13" s="126">
        <v>35</v>
      </c>
      <c r="S13" s="40">
        <f t="shared" ref="S13:S31" si="1">R13+P13+N13+L13+J13+H13+F13</f>
        <v>113</v>
      </c>
    </row>
    <row r="14" spans="1:19" ht="15.75">
      <c r="A14" s="35" t="s">
        <v>280</v>
      </c>
      <c r="B14" s="73" t="s">
        <v>1868</v>
      </c>
      <c r="C14" s="97">
        <v>41935</v>
      </c>
      <c r="D14" s="80"/>
      <c r="E14" s="124" t="s">
        <v>624</v>
      </c>
      <c r="F14" s="126">
        <v>1</v>
      </c>
      <c r="G14" s="126">
        <v>7.2</v>
      </c>
      <c r="H14" s="126">
        <v>14</v>
      </c>
      <c r="I14" s="126"/>
      <c r="J14" s="126"/>
      <c r="K14" s="126" t="s">
        <v>509</v>
      </c>
      <c r="L14" s="126">
        <v>0</v>
      </c>
      <c r="M14" s="126">
        <v>16</v>
      </c>
      <c r="N14" s="126">
        <v>41</v>
      </c>
      <c r="O14" s="126">
        <v>100</v>
      </c>
      <c r="P14" s="126">
        <v>12</v>
      </c>
      <c r="Q14" s="126" t="s">
        <v>517</v>
      </c>
      <c r="R14" s="126">
        <v>42</v>
      </c>
      <c r="S14" s="40">
        <f t="shared" si="1"/>
        <v>110</v>
      </c>
    </row>
    <row r="15" spans="1:19" ht="15.75">
      <c r="A15" s="35" t="s">
        <v>281</v>
      </c>
      <c r="B15" s="122" t="s">
        <v>1809</v>
      </c>
      <c r="C15" s="84">
        <v>42143</v>
      </c>
      <c r="D15" s="432" t="s">
        <v>2675</v>
      </c>
      <c r="E15" s="124" t="s">
        <v>861</v>
      </c>
      <c r="F15" s="126">
        <v>0</v>
      </c>
      <c r="G15" s="126">
        <v>7.2</v>
      </c>
      <c r="H15" s="126">
        <v>14</v>
      </c>
      <c r="I15" s="126"/>
      <c r="J15" s="126"/>
      <c r="K15" s="126" t="s">
        <v>509</v>
      </c>
      <c r="L15" s="126">
        <v>0</v>
      </c>
      <c r="M15" s="126">
        <v>15</v>
      </c>
      <c r="N15" s="126">
        <v>38</v>
      </c>
      <c r="O15" s="126">
        <v>115</v>
      </c>
      <c r="P15" s="126">
        <v>20</v>
      </c>
      <c r="Q15" s="126" t="s">
        <v>513</v>
      </c>
      <c r="R15" s="126">
        <v>32</v>
      </c>
      <c r="S15" s="40">
        <f t="shared" si="1"/>
        <v>104</v>
      </c>
    </row>
    <row r="16" spans="1:19" ht="15.75">
      <c r="A16" s="35" t="s">
        <v>282</v>
      </c>
      <c r="B16" s="73" t="s">
        <v>1869</v>
      </c>
      <c r="C16" s="97">
        <v>42166</v>
      </c>
      <c r="D16" s="432" t="s">
        <v>2676</v>
      </c>
      <c r="E16" s="124" t="s">
        <v>1625</v>
      </c>
      <c r="F16" s="126">
        <v>2</v>
      </c>
      <c r="G16" s="126">
        <v>7.5</v>
      </c>
      <c r="H16" s="126">
        <v>1</v>
      </c>
      <c r="I16" s="126"/>
      <c r="J16" s="126"/>
      <c r="K16" s="126">
        <v>7</v>
      </c>
      <c r="L16" s="126">
        <v>20</v>
      </c>
      <c r="M16" s="126">
        <v>10</v>
      </c>
      <c r="N16" s="126">
        <v>15</v>
      </c>
      <c r="O16" s="126">
        <v>115</v>
      </c>
      <c r="P16" s="126">
        <v>12</v>
      </c>
      <c r="Q16" s="126" t="s">
        <v>513</v>
      </c>
      <c r="R16" s="126">
        <v>8</v>
      </c>
      <c r="S16" s="40">
        <f t="shared" si="1"/>
        <v>58</v>
      </c>
    </row>
    <row r="17" spans="1:19" ht="15.75">
      <c r="A17" s="35" t="s">
        <v>92</v>
      </c>
      <c r="B17" s="73" t="s">
        <v>1810</v>
      </c>
      <c r="C17" s="97">
        <v>42216</v>
      </c>
      <c r="D17" s="432" t="s">
        <v>2673</v>
      </c>
      <c r="E17" s="124" t="s">
        <v>1870</v>
      </c>
      <c r="F17" s="126">
        <v>1</v>
      </c>
      <c r="G17" s="126">
        <v>7.2</v>
      </c>
      <c r="H17" s="126">
        <v>8</v>
      </c>
      <c r="I17" s="126"/>
      <c r="J17" s="126"/>
      <c r="K17" s="126">
        <v>2</v>
      </c>
      <c r="L17" s="126">
        <v>10</v>
      </c>
      <c r="M17" s="126">
        <v>11</v>
      </c>
      <c r="N17" s="126">
        <v>17</v>
      </c>
      <c r="O17" s="126">
        <v>100</v>
      </c>
      <c r="P17" s="126">
        <v>5</v>
      </c>
      <c r="Q17" s="126">
        <v>3</v>
      </c>
      <c r="R17" s="126">
        <v>14</v>
      </c>
      <c r="S17" s="40">
        <f t="shared" si="1"/>
        <v>55</v>
      </c>
    </row>
    <row r="18" spans="1:19" ht="15.75">
      <c r="A18" s="35" t="s">
        <v>94</v>
      </c>
      <c r="B18" s="122" t="s">
        <v>1807</v>
      </c>
      <c r="C18" s="84">
        <v>42130</v>
      </c>
      <c r="D18" s="432" t="s">
        <v>2677</v>
      </c>
      <c r="E18" s="304" t="s">
        <v>752</v>
      </c>
      <c r="F18" s="50">
        <v>4</v>
      </c>
      <c r="G18" s="50">
        <v>7.7</v>
      </c>
      <c r="H18" s="50">
        <v>0</v>
      </c>
      <c r="I18" s="50"/>
      <c r="J18" s="50"/>
      <c r="K18" s="50">
        <v>0</v>
      </c>
      <c r="L18" s="50">
        <v>0</v>
      </c>
      <c r="M18" s="50">
        <v>16</v>
      </c>
      <c r="N18" s="50">
        <v>27</v>
      </c>
      <c r="O18" s="50">
        <v>105</v>
      </c>
      <c r="P18" s="50"/>
      <c r="Q18" s="38">
        <v>4</v>
      </c>
      <c r="R18" s="137">
        <v>14</v>
      </c>
      <c r="S18" s="40">
        <f t="shared" si="1"/>
        <v>45</v>
      </c>
    </row>
    <row r="19" spans="1:19" ht="15.75">
      <c r="A19" s="316" t="s">
        <v>99</v>
      </c>
      <c r="B19" s="80" t="s">
        <v>1808</v>
      </c>
      <c r="C19" s="84">
        <v>42297</v>
      </c>
      <c r="D19" s="432" t="s">
        <v>2678</v>
      </c>
      <c r="E19" s="304" t="s">
        <v>807</v>
      </c>
      <c r="F19" s="50">
        <v>0</v>
      </c>
      <c r="G19" s="50">
        <v>7.1</v>
      </c>
      <c r="H19" s="50">
        <v>11</v>
      </c>
      <c r="I19" s="50"/>
      <c r="J19" s="50"/>
      <c r="K19" s="50">
        <v>0</v>
      </c>
      <c r="L19" s="50">
        <v>0</v>
      </c>
      <c r="M19" s="50">
        <v>18</v>
      </c>
      <c r="N19" s="50">
        <v>32</v>
      </c>
      <c r="O19" s="50">
        <v>82</v>
      </c>
      <c r="P19" s="50"/>
      <c r="Q19" s="38">
        <v>-8</v>
      </c>
      <c r="R19" s="137">
        <v>0</v>
      </c>
      <c r="S19" s="40">
        <f t="shared" si="1"/>
        <v>43</v>
      </c>
    </row>
    <row r="20" spans="1:19" ht="15.75">
      <c r="A20" s="85" t="s">
        <v>199</v>
      </c>
      <c r="B20" s="80" t="s">
        <v>1817</v>
      </c>
      <c r="C20" s="84">
        <v>42326</v>
      </c>
      <c r="D20" s="432" t="s">
        <v>2679</v>
      </c>
      <c r="E20" s="124" t="s">
        <v>935</v>
      </c>
      <c r="F20" s="126">
        <v>6</v>
      </c>
      <c r="G20" s="126">
        <v>7.2</v>
      </c>
      <c r="H20" s="126">
        <v>5</v>
      </c>
      <c r="I20" s="126" t="s">
        <v>509</v>
      </c>
      <c r="J20" s="126">
        <v>0</v>
      </c>
      <c r="K20" s="126"/>
      <c r="L20" s="126"/>
      <c r="M20" s="126">
        <v>13</v>
      </c>
      <c r="N20" s="126">
        <v>26</v>
      </c>
      <c r="O20" s="126">
        <v>140</v>
      </c>
      <c r="P20" s="126">
        <v>35</v>
      </c>
      <c r="Q20" s="126" t="s">
        <v>521</v>
      </c>
      <c r="R20" s="126">
        <v>38</v>
      </c>
      <c r="S20" s="40">
        <f t="shared" si="1"/>
        <v>110</v>
      </c>
    </row>
    <row r="21" spans="1:19" ht="15.75">
      <c r="A21" s="85" t="s">
        <v>200</v>
      </c>
      <c r="B21" s="80" t="s">
        <v>1812</v>
      </c>
      <c r="C21" s="84">
        <v>42386</v>
      </c>
      <c r="D21" s="432" t="s">
        <v>2680</v>
      </c>
      <c r="E21" s="304" t="s">
        <v>764</v>
      </c>
      <c r="F21" s="50">
        <v>8</v>
      </c>
      <c r="G21" s="50">
        <v>6.2</v>
      </c>
      <c r="H21" s="50">
        <v>29</v>
      </c>
      <c r="I21" s="50">
        <v>0</v>
      </c>
      <c r="J21" s="50">
        <v>0</v>
      </c>
      <c r="K21" s="50"/>
      <c r="L21" s="50"/>
      <c r="M21" s="50">
        <v>23</v>
      </c>
      <c r="N21" s="50">
        <v>38</v>
      </c>
      <c r="O21" s="50">
        <v>110</v>
      </c>
      <c r="P21" s="50">
        <v>17</v>
      </c>
      <c r="Q21" s="38">
        <v>0</v>
      </c>
      <c r="R21" s="137">
        <v>14</v>
      </c>
      <c r="S21" s="40">
        <f t="shared" si="1"/>
        <v>106</v>
      </c>
    </row>
    <row r="22" spans="1:19" ht="15.75">
      <c r="A22" s="85" t="s">
        <v>201</v>
      </c>
      <c r="B22" s="122" t="s">
        <v>1818</v>
      </c>
      <c r="C22" s="84">
        <v>42222</v>
      </c>
      <c r="D22" s="432" t="s">
        <v>2681</v>
      </c>
      <c r="E22" s="124" t="s">
        <v>935</v>
      </c>
      <c r="F22" s="126">
        <v>6</v>
      </c>
      <c r="G22" s="126">
        <v>7.3</v>
      </c>
      <c r="H22" s="126">
        <v>8</v>
      </c>
      <c r="I22" s="126" t="s">
        <v>509</v>
      </c>
      <c r="J22" s="126">
        <v>0</v>
      </c>
      <c r="K22" s="126"/>
      <c r="L22" s="126"/>
      <c r="M22" s="126">
        <v>13</v>
      </c>
      <c r="N22" s="126">
        <v>26</v>
      </c>
      <c r="O22" s="126">
        <v>140</v>
      </c>
      <c r="P22" s="126">
        <v>25</v>
      </c>
      <c r="Q22" s="126" t="s">
        <v>521</v>
      </c>
      <c r="R22" s="126">
        <v>38</v>
      </c>
      <c r="S22" s="40">
        <f t="shared" si="1"/>
        <v>103</v>
      </c>
    </row>
    <row r="23" spans="1:19" ht="15.75">
      <c r="A23" s="85" t="s">
        <v>202</v>
      </c>
      <c r="B23" s="80" t="s">
        <v>1819</v>
      </c>
      <c r="C23" s="84">
        <v>42305</v>
      </c>
      <c r="D23" s="49"/>
      <c r="E23" s="124" t="s">
        <v>588</v>
      </c>
      <c r="F23" s="126">
        <v>5</v>
      </c>
      <c r="G23" s="126">
        <v>7.1</v>
      </c>
      <c r="H23" s="126">
        <v>8</v>
      </c>
      <c r="I23" s="126" t="s">
        <v>509</v>
      </c>
      <c r="J23" s="126">
        <v>0</v>
      </c>
      <c r="K23" s="126"/>
      <c r="L23" s="126"/>
      <c r="M23" s="126">
        <v>17</v>
      </c>
      <c r="N23" s="126">
        <v>35</v>
      </c>
      <c r="O23" s="126">
        <v>130</v>
      </c>
      <c r="P23" s="126">
        <v>20</v>
      </c>
      <c r="Q23" s="126" t="s">
        <v>540</v>
      </c>
      <c r="R23" s="126">
        <v>30</v>
      </c>
      <c r="S23" s="40">
        <f t="shared" si="1"/>
        <v>98</v>
      </c>
    </row>
    <row r="24" spans="1:19" ht="15.75">
      <c r="A24" s="85" t="s">
        <v>203</v>
      </c>
      <c r="B24" s="80" t="s">
        <v>1821</v>
      </c>
      <c r="C24" s="84">
        <v>42144</v>
      </c>
      <c r="D24" s="80"/>
      <c r="E24" s="124" t="s">
        <v>827</v>
      </c>
      <c r="F24" s="126">
        <v>6</v>
      </c>
      <c r="G24" s="126">
        <v>7.1</v>
      </c>
      <c r="H24" s="126">
        <v>8</v>
      </c>
      <c r="I24" s="126" t="s">
        <v>509</v>
      </c>
      <c r="J24" s="126">
        <v>0</v>
      </c>
      <c r="K24" s="126"/>
      <c r="L24" s="126"/>
      <c r="M24" s="126">
        <v>11</v>
      </c>
      <c r="N24" s="126">
        <v>22</v>
      </c>
      <c r="O24" s="126">
        <v>130</v>
      </c>
      <c r="P24" s="126">
        <v>20</v>
      </c>
      <c r="Q24" s="126">
        <v>-1</v>
      </c>
      <c r="R24" s="126">
        <v>38</v>
      </c>
      <c r="S24" s="40">
        <f t="shared" si="1"/>
        <v>94</v>
      </c>
    </row>
    <row r="25" spans="1:19" ht="15.75">
      <c r="A25" s="85" t="s">
        <v>204</v>
      </c>
      <c r="B25" s="80" t="s">
        <v>1811</v>
      </c>
      <c r="C25" s="84">
        <v>42192</v>
      </c>
      <c r="D25" s="80"/>
      <c r="E25" s="304" t="s">
        <v>620</v>
      </c>
      <c r="F25" s="50">
        <v>0</v>
      </c>
      <c r="G25" s="50">
        <v>5.9</v>
      </c>
      <c r="H25" s="50">
        <v>38</v>
      </c>
      <c r="I25" s="50">
        <v>0</v>
      </c>
      <c r="J25" s="50">
        <v>0</v>
      </c>
      <c r="K25" s="50"/>
      <c r="L25" s="50"/>
      <c r="M25" s="50">
        <v>24</v>
      </c>
      <c r="N25" s="50">
        <v>41</v>
      </c>
      <c r="O25" s="50">
        <v>155</v>
      </c>
      <c r="P25" s="50"/>
      <c r="Q25" s="38">
        <v>0</v>
      </c>
      <c r="R25" s="137">
        <v>14</v>
      </c>
      <c r="S25" s="40">
        <f t="shared" si="1"/>
        <v>93</v>
      </c>
    </row>
    <row r="26" spans="1:19" ht="15.75">
      <c r="A26" s="85" t="s">
        <v>205</v>
      </c>
      <c r="B26" s="80" t="s">
        <v>1813</v>
      </c>
      <c r="C26" s="84">
        <v>42131</v>
      </c>
      <c r="D26" s="432" t="s">
        <v>2682</v>
      </c>
      <c r="E26" s="304" t="s">
        <v>635</v>
      </c>
      <c r="F26" s="50">
        <v>2</v>
      </c>
      <c r="G26" s="50">
        <v>6.6</v>
      </c>
      <c r="H26" s="50">
        <v>17</v>
      </c>
      <c r="I26" s="50">
        <v>0</v>
      </c>
      <c r="J26" s="50">
        <v>0</v>
      </c>
      <c r="K26" s="50"/>
      <c r="L26" s="50"/>
      <c r="M26" s="50">
        <v>20</v>
      </c>
      <c r="N26" s="50">
        <v>32</v>
      </c>
      <c r="O26" s="50">
        <v>135</v>
      </c>
      <c r="P26" s="50">
        <v>15</v>
      </c>
      <c r="Q26" s="38">
        <v>3</v>
      </c>
      <c r="R26" s="137">
        <v>26</v>
      </c>
      <c r="S26" s="40">
        <f t="shared" si="1"/>
        <v>92</v>
      </c>
    </row>
    <row r="27" spans="1:19" ht="15.75">
      <c r="A27" s="45" t="s">
        <v>206</v>
      </c>
      <c r="B27" s="80" t="s">
        <v>1820</v>
      </c>
      <c r="C27" s="84">
        <v>42185</v>
      </c>
      <c r="D27" s="432" t="s">
        <v>2683</v>
      </c>
      <c r="E27" s="124" t="s">
        <v>589</v>
      </c>
      <c r="F27" s="126">
        <v>0</v>
      </c>
      <c r="G27" s="126">
        <v>7.2</v>
      </c>
      <c r="H27" s="126">
        <v>5</v>
      </c>
      <c r="I27" s="126">
        <v>0</v>
      </c>
      <c r="J27" s="126">
        <v>0</v>
      </c>
      <c r="K27" s="126"/>
      <c r="L27" s="126"/>
      <c r="M27" s="126">
        <v>9</v>
      </c>
      <c r="N27" s="126">
        <v>18</v>
      </c>
      <c r="O27" s="126">
        <v>125</v>
      </c>
      <c r="P27" s="126">
        <v>17</v>
      </c>
      <c r="Q27" s="126">
        <v>1</v>
      </c>
      <c r="R27" s="126">
        <v>50</v>
      </c>
      <c r="S27" s="40">
        <f t="shared" si="1"/>
        <v>90</v>
      </c>
    </row>
    <row r="28" spans="1:19" ht="15.75">
      <c r="A28" s="45" t="s">
        <v>1823</v>
      </c>
      <c r="B28" s="122" t="s">
        <v>1814</v>
      </c>
      <c r="C28" s="84">
        <v>42157</v>
      </c>
      <c r="D28" s="80"/>
      <c r="E28" s="124" t="s">
        <v>935</v>
      </c>
      <c r="F28" s="126">
        <v>5</v>
      </c>
      <c r="G28" s="126">
        <v>7.1</v>
      </c>
      <c r="H28" s="126">
        <v>3</v>
      </c>
      <c r="I28" s="126">
        <v>1</v>
      </c>
      <c r="J28" s="126">
        <v>15</v>
      </c>
      <c r="K28" s="1"/>
      <c r="L28" s="1"/>
      <c r="M28" s="126">
        <v>15</v>
      </c>
      <c r="N28" s="126">
        <v>22</v>
      </c>
      <c r="O28" s="126">
        <v>135</v>
      </c>
      <c r="P28" s="126">
        <v>15</v>
      </c>
      <c r="Q28" s="126">
        <v>3</v>
      </c>
      <c r="R28" s="126">
        <v>26</v>
      </c>
      <c r="S28" s="40">
        <f t="shared" si="1"/>
        <v>86</v>
      </c>
    </row>
    <row r="29" spans="1:19" ht="15.75">
      <c r="A29" s="45" t="s">
        <v>1824</v>
      </c>
      <c r="B29" s="80" t="s">
        <v>1822</v>
      </c>
      <c r="C29" s="84">
        <v>42008</v>
      </c>
      <c r="D29" s="80"/>
      <c r="E29" s="124" t="s">
        <v>546</v>
      </c>
      <c r="F29" s="126">
        <v>0</v>
      </c>
      <c r="G29" s="126">
        <v>7.2</v>
      </c>
      <c r="H29" s="126">
        <v>5</v>
      </c>
      <c r="I29" s="126" t="s">
        <v>509</v>
      </c>
      <c r="J29" s="126">
        <v>0</v>
      </c>
      <c r="K29" s="126"/>
      <c r="L29" s="126"/>
      <c r="M29" s="126">
        <v>10</v>
      </c>
      <c r="N29" s="126">
        <v>20</v>
      </c>
      <c r="O29" s="126">
        <v>130</v>
      </c>
      <c r="P29" s="126">
        <v>20</v>
      </c>
      <c r="Q29" s="126" t="s">
        <v>587</v>
      </c>
      <c r="R29" s="126">
        <v>34</v>
      </c>
      <c r="S29" s="40">
        <f t="shared" si="1"/>
        <v>79</v>
      </c>
    </row>
    <row r="30" spans="1:19" ht="15.75">
      <c r="A30" s="45" t="s">
        <v>1825</v>
      </c>
      <c r="B30" s="122" t="s">
        <v>1815</v>
      </c>
      <c r="C30" s="84">
        <v>42247</v>
      </c>
      <c r="D30" s="80"/>
      <c r="E30" s="124" t="s">
        <v>935</v>
      </c>
      <c r="F30" s="126">
        <v>4</v>
      </c>
      <c r="G30" s="126">
        <v>7.3</v>
      </c>
      <c r="H30" s="126">
        <v>1</v>
      </c>
      <c r="I30" s="126">
        <v>0</v>
      </c>
      <c r="J30" s="126">
        <v>0</v>
      </c>
      <c r="K30" s="126"/>
      <c r="L30" s="126"/>
      <c r="M30" s="126">
        <v>13</v>
      </c>
      <c r="N30" s="126">
        <v>18</v>
      </c>
      <c r="O30" s="126">
        <v>145</v>
      </c>
      <c r="P30" s="126">
        <v>20</v>
      </c>
      <c r="Q30" s="126">
        <v>3</v>
      </c>
      <c r="R30" s="126">
        <v>26</v>
      </c>
      <c r="S30" s="40">
        <f t="shared" si="1"/>
        <v>69</v>
      </c>
    </row>
    <row r="31" spans="1:19" ht="15.75">
      <c r="A31" s="85" t="s">
        <v>1826</v>
      </c>
      <c r="B31" s="122" t="s">
        <v>1816</v>
      </c>
      <c r="C31" s="84">
        <v>42237</v>
      </c>
      <c r="D31" s="80"/>
      <c r="E31" s="124" t="s">
        <v>623</v>
      </c>
      <c r="F31" s="126">
        <v>1</v>
      </c>
      <c r="G31" s="126">
        <v>6.8</v>
      </c>
      <c r="H31" s="126">
        <v>11</v>
      </c>
      <c r="I31" s="126">
        <v>0</v>
      </c>
      <c r="J31" s="126">
        <v>0</v>
      </c>
      <c r="K31" s="1"/>
      <c r="L31" s="1"/>
      <c r="M31" s="126">
        <v>14</v>
      </c>
      <c r="N31" s="126">
        <v>20</v>
      </c>
      <c r="O31" s="126">
        <v>142</v>
      </c>
      <c r="P31" s="126">
        <v>17</v>
      </c>
      <c r="Q31" s="126">
        <v>1</v>
      </c>
      <c r="R31" s="126">
        <v>18</v>
      </c>
      <c r="S31" s="40">
        <f t="shared" si="1"/>
        <v>67</v>
      </c>
    </row>
    <row r="32" spans="1:19" ht="15.75">
      <c r="A32" s="72"/>
      <c r="B32" s="310"/>
      <c r="C32" s="99"/>
      <c r="D32" s="80"/>
      <c r="E32" s="124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40"/>
    </row>
    <row r="33" spans="1:19" ht="15.75">
      <c r="B33" s="49"/>
      <c r="C33" s="99"/>
      <c r="D33" s="80"/>
      <c r="E33" s="124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40"/>
    </row>
    <row r="34" spans="1:19" ht="15.75">
      <c r="B34" s="49"/>
      <c r="C34" s="99"/>
      <c r="D34" s="80"/>
      <c r="E34" s="124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40"/>
    </row>
    <row r="35" spans="1:19" ht="15.75">
      <c r="B35" s="49"/>
      <c r="C35" s="99"/>
      <c r="D35" s="80"/>
      <c r="E35" s="175"/>
      <c r="F35" s="132"/>
      <c r="G35" s="133"/>
      <c r="H35" s="132"/>
      <c r="I35" s="132"/>
      <c r="J35" s="132"/>
      <c r="K35" s="140"/>
      <c r="L35" s="140"/>
      <c r="M35" s="132"/>
      <c r="N35" s="132"/>
      <c r="O35" s="132"/>
      <c r="P35" s="132"/>
      <c r="Q35" s="132"/>
      <c r="R35" s="132"/>
      <c r="S35" s="40"/>
    </row>
    <row r="36" spans="1:19" ht="15.75">
      <c r="B36" s="49"/>
      <c r="C36" s="99"/>
      <c r="D36" s="80"/>
      <c r="E36" s="175"/>
      <c r="F36" s="132"/>
      <c r="G36" s="133"/>
      <c r="H36" s="132"/>
      <c r="I36" s="132"/>
      <c r="J36" s="132"/>
      <c r="K36" s="140"/>
      <c r="L36" s="140"/>
      <c r="M36" s="132"/>
      <c r="N36" s="132"/>
      <c r="O36" s="132"/>
      <c r="P36" s="132"/>
      <c r="Q36" s="132"/>
      <c r="R36" s="132"/>
      <c r="S36" s="40"/>
    </row>
    <row r="37" spans="1:19" ht="15.75">
      <c r="A37" s="72"/>
      <c r="B37" s="49"/>
      <c r="C37" s="49"/>
      <c r="D37" s="6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1"/>
      <c r="S37" s="40"/>
    </row>
    <row r="39" spans="1:19" ht="15.75">
      <c r="A39" s="31" t="s">
        <v>925</v>
      </c>
      <c r="B39" s="31"/>
      <c r="C39" s="31" t="s">
        <v>1827</v>
      </c>
      <c r="D39" s="31"/>
      <c r="E39" s="31"/>
      <c r="F39" s="31"/>
      <c r="G39" s="31"/>
    </row>
  </sheetData>
  <sortState ref="B20:S31">
    <sortCondition descending="1" ref="S20:S31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34"/>
  <sheetViews>
    <sheetView topLeftCell="A16" workbookViewId="0">
      <selection activeCell="D27" sqref="D27"/>
    </sheetView>
  </sheetViews>
  <sheetFormatPr defaultRowHeight="15"/>
  <cols>
    <col min="2" max="2" width="36.42578125" customWidth="1"/>
    <col min="3" max="3" width="12.42578125" customWidth="1"/>
    <col min="4" max="4" width="16" customWidth="1"/>
  </cols>
  <sheetData>
    <row r="1" spans="1:19" ht="18.75">
      <c r="A1" s="508" t="s">
        <v>982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31"/>
    </row>
    <row r="2" spans="1:19">
      <c r="A2" s="509" t="s">
        <v>17</v>
      </c>
      <c r="B2" s="512" t="s">
        <v>18</v>
      </c>
      <c r="C2" s="141"/>
      <c r="D2" s="141"/>
      <c r="E2" s="503" t="s">
        <v>25</v>
      </c>
      <c r="F2" s="515"/>
      <c r="G2" s="503" t="s">
        <v>26</v>
      </c>
      <c r="H2" s="504"/>
      <c r="I2" s="516" t="s">
        <v>27</v>
      </c>
      <c r="J2" s="517"/>
      <c r="K2" s="503" t="s">
        <v>28</v>
      </c>
      <c r="L2" s="504"/>
      <c r="M2" s="503" t="s">
        <v>29</v>
      </c>
      <c r="N2" s="504"/>
      <c r="O2" s="503" t="s">
        <v>30</v>
      </c>
      <c r="P2" s="504"/>
      <c r="Q2" s="503" t="s">
        <v>31</v>
      </c>
      <c r="R2" s="504"/>
      <c r="S2" s="505" t="s">
        <v>32</v>
      </c>
    </row>
    <row r="3" spans="1:19" ht="38.25">
      <c r="A3" s="510"/>
      <c r="B3" s="513"/>
      <c r="C3" s="142" t="s">
        <v>54</v>
      </c>
      <c r="D3" s="142" t="s">
        <v>53</v>
      </c>
      <c r="E3" s="503"/>
      <c r="F3" s="515"/>
      <c r="G3" s="504"/>
      <c r="H3" s="504"/>
      <c r="I3" s="518"/>
      <c r="J3" s="519"/>
      <c r="K3" s="504"/>
      <c r="L3" s="504"/>
      <c r="M3" s="504"/>
      <c r="N3" s="504"/>
      <c r="O3" s="504"/>
      <c r="P3" s="504"/>
      <c r="Q3" s="504"/>
      <c r="R3" s="504"/>
      <c r="S3" s="506"/>
    </row>
    <row r="4" spans="1:19" ht="45.75" thickBot="1">
      <c r="A4" s="511"/>
      <c r="B4" s="514"/>
      <c r="C4" s="143"/>
      <c r="D4" s="143"/>
      <c r="E4" s="33" t="s">
        <v>33</v>
      </c>
      <c r="F4" s="33" t="s">
        <v>34</v>
      </c>
      <c r="G4" s="33" t="s">
        <v>33</v>
      </c>
      <c r="H4" s="33" t="s">
        <v>34</v>
      </c>
      <c r="I4" s="33" t="s">
        <v>33</v>
      </c>
      <c r="J4" s="33" t="s">
        <v>34</v>
      </c>
      <c r="K4" s="33" t="s">
        <v>33</v>
      </c>
      <c r="L4" s="33" t="s">
        <v>34</v>
      </c>
      <c r="M4" s="33" t="s">
        <v>33</v>
      </c>
      <c r="N4" s="33" t="s">
        <v>34</v>
      </c>
      <c r="O4" s="34" t="s">
        <v>33</v>
      </c>
      <c r="P4" s="34" t="s">
        <v>35</v>
      </c>
      <c r="Q4" s="34" t="s">
        <v>33</v>
      </c>
      <c r="R4" s="34" t="s">
        <v>35</v>
      </c>
      <c r="S4" s="507"/>
    </row>
    <row r="5" spans="1:19" ht="16.5" thickBot="1">
      <c r="A5" s="35" t="s">
        <v>19</v>
      </c>
      <c r="B5" s="199" t="s">
        <v>979</v>
      </c>
      <c r="C5" s="184">
        <v>42327</v>
      </c>
      <c r="D5" s="186" t="s">
        <v>978</v>
      </c>
      <c r="E5" s="124" t="s">
        <v>635</v>
      </c>
      <c r="F5" s="126">
        <v>4</v>
      </c>
      <c r="G5" s="126">
        <v>5.8</v>
      </c>
      <c r="H5" s="126">
        <v>59</v>
      </c>
      <c r="I5" s="126"/>
      <c r="J5" s="126"/>
      <c r="K5" s="126">
        <v>1</v>
      </c>
      <c r="L5" s="126">
        <v>16</v>
      </c>
      <c r="M5" s="126">
        <v>21</v>
      </c>
      <c r="N5" s="126">
        <v>56</v>
      </c>
      <c r="O5" s="126">
        <v>150</v>
      </c>
      <c r="P5" s="126">
        <v>45</v>
      </c>
      <c r="Q5" s="126" t="s">
        <v>510</v>
      </c>
      <c r="R5" s="126">
        <v>53</v>
      </c>
      <c r="S5" s="40">
        <f t="shared" ref="S5:S10" si="0">R5+P5+N5+L5+J5+H5+F5</f>
        <v>233</v>
      </c>
    </row>
    <row r="6" spans="1:19" ht="16.5" thickBot="1">
      <c r="A6" s="35" t="s">
        <v>20</v>
      </c>
      <c r="B6" s="199" t="s">
        <v>981</v>
      </c>
      <c r="C6" s="184">
        <v>42237</v>
      </c>
      <c r="D6" s="186" t="s">
        <v>980</v>
      </c>
      <c r="E6" s="124" t="s">
        <v>620</v>
      </c>
      <c r="F6" s="126">
        <v>4</v>
      </c>
      <c r="G6" s="126">
        <v>5.9</v>
      </c>
      <c r="H6" s="126">
        <v>56</v>
      </c>
      <c r="I6" s="126"/>
      <c r="J6" s="126"/>
      <c r="K6" s="126" t="s">
        <v>517</v>
      </c>
      <c r="L6" s="126">
        <v>23</v>
      </c>
      <c r="M6" s="126">
        <v>20</v>
      </c>
      <c r="N6" s="126">
        <v>53</v>
      </c>
      <c r="O6" s="126">
        <v>160</v>
      </c>
      <c r="P6" s="126">
        <v>52</v>
      </c>
      <c r="Q6" s="126" t="s">
        <v>521</v>
      </c>
      <c r="R6" s="126">
        <v>23</v>
      </c>
      <c r="S6" s="40">
        <f t="shared" si="0"/>
        <v>211</v>
      </c>
    </row>
    <row r="7" spans="1:19" ht="16.5" thickBot="1">
      <c r="A7" s="35" t="s">
        <v>21</v>
      </c>
      <c r="B7" s="199" t="s">
        <v>977</v>
      </c>
      <c r="C7" s="184">
        <v>42086</v>
      </c>
      <c r="D7" s="186" t="s">
        <v>976</v>
      </c>
      <c r="E7" s="124" t="s">
        <v>621</v>
      </c>
      <c r="F7" s="126">
        <v>4</v>
      </c>
      <c r="G7" s="126">
        <v>6.1</v>
      </c>
      <c r="H7" s="126">
        <v>50</v>
      </c>
      <c r="I7" s="126"/>
      <c r="J7" s="126"/>
      <c r="K7" s="126" t="s">
        <v>523</v>
      </c>
      <c r="L7" s="126">
        <v>20</v>
      </c>
      <c r="M7" s="126">
        <v>14</v>
      </c>
      <c r="N7" s="126">
        <v>35</v>
      </c>
      <c r="O7" s="126">
        <v>160</v>
      </c>
      <c r="P7" s="126">
        <v>52</v>
      </c>
      <c r="Q7" s="126" t="s">
        <v>513</v>
      </c>
      <c r="R7" s="126">
        <v>32</v>
      </c>
      <c r="S7" s="40">
        <f t="shared" si="0"/>
        <v>193</v>
      </c>
    </row>
    <row r="8" spans="1:19" ht="16.5" thickBot="1">
      <c r="A8" s="193" t="s">
        <v>22</v>
      </c>
      <c r="B8" s="199" t="s">
        <v>973</v>
      </c>
      <c r="C8" s="184">
        <v>42171</v>
      </c>
      <c r="D8" s="186" t="s">
        <v>972</v>
      </c>
      <c r="E8" s="124" t="s">
        <v>784</v>
      </c>
      <c r="F8" s="126">
        <v>2</v>
      </c>
      <c r="G8" s="126">
        <v>5.5</v>
      </c>
      <c r="H8" s="126">
        <v>59</v>
      </c>
      <c r="I8" s="126">
        <v>2</v>
      </c>
      <c r="J8" s="126">
        <v>30</v>
      </c>
      <c r="K8" s="126"/>
      <c r="L8" s="126"/>
      <c r="M8" s="126">
        <v>19</v>
      </c>
      <c r="N8" s="126">
        <v>41</v>
      </c>
      <c r="O8" s="126">
        <v>165</v>
      </c>
      <c r="P8" s="126">
        <v>45</v>
      </c>
      <c r="Q8" s="126" t="s">
        <v>510</v>
      </c>
      <c r="R8" s="126">
        <v>53</v>
      </c>
      <c r="S8" s="40">
        <f t="shared" si="0"/>
        <v>230</v>
      </c>
    </row>
    <row r="9" spans="1:19" ht="16.5" thickBot="1">
      <c r="A9" s="45" t="s">
        <v>23</v>
      </c>
      <c r="B9" s="199" t="s">
        <v>971</v>
      </c>
      <c r="C9" s="184">
        <v>42170</v>
      </c>
      <c r="D9" s="186" t="s">
        <v>970</v>
      </c>
      <c r="E9" s="124" t="s">
        <v>784</v>
      </c>
      <c r="F9" s="126">
        <v>2</v>
      </c>
      <c r="G9" s="126">
        <v>6.1</v>
      </c>
      <c r="H9" s="126">
        <v>38</v>
      </c>
      <c r="I9" s="126">
        <v>1</v>
      </c>
      <c r="J9" s="126">
        <v>20</v>
      </c>
      <c r="K9" s="126"/>
      <c r="L9" s="126"/>
      <c r="M9" s="126">
        <v>19</v>
      </c>
      <c r="N9" s="126">
        <v>41</v>
      </c>
      <c r="O9" s="126">
        <v>160</v>
      </c>
      <c r="P9" s="126">
        <v>40</v>
      </c>
      <c r="Q9" s="126" t="s">
        <v>510</v>
      </c>
      <c r="R9" s="126">
        <v>53</v>
      </c>
      <c r="S9" s="40">
        <f t="shared" si="0"/>
        <v>194</v>
      </c>
    </row>
    <row r="10" spans="1:19" ht="16.5" thickBot="1">
      <c r="A10" s="45" t="s">
        <v>24</v>
      </c>
      <c r="B10" s="199" t="s">
        <v>975</v>
      </c>
      <c r="C10" s="184">
        <v>42131</v>
      </c>
      <c r="D10" s="186" t="s">
        <v>974</v>
      </c>
      <c r="E10" s="124" t="s">
        <v>940</v>
      </c>
      <c r="F10" s="126">
        <v>6</v>
      </c>
      <c r="G10" s="126">
        <v>6.2</v>
      </c>
      <c r="H10" s="126">
        <v>35</v>
      </c>
      <c r="I10" s="126">
        <v>2</v>
      </c>
      <c r="J10" s="126">
        <v>30</v>
      </c>
      <c r="K10" s="126"/>
      <c r="L10" s="126"/>
      <c r="M10" s="126">
        <v>14</v>
      </c>
      <c r="N10" s="126">
        <v>28</v>
      </c>
      <c r="O10" s="126">
        <v>155</v>
      </c>
      <c r="P10" s="126">
        <v>35</v>
      </c>
      <c r="Q10" s="126" t="s">
        <v>521</v>
      </c>
      <c r="R10" s="126">
        <v>38</v>
      </c>
      <c r="S10" s="40">
        <f t="shared" si="0"/>
        <v>172</v>
      </c>
    </row>
    <row r="11" spans="1:19" ht="16.5" thickBot="1">
      <c r="A11" s="192"/>
      <c r="B11" s="190" t="s">
        <v>36</v>
      </c>
      <c r="C11" s="190"/>
      <c r="D11" s="190"/>
      <c r="E11" s="32"/>
      <c r="F11" s="32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  <c r="R11" s="47"/>
      <c r="S11" s="40">
        <f>SUM(S5:S10)</f>
        <v>1233</v>
      </c>
    </row>
    <row r="12" spans="1:19" ht="16.5" thickBot="1">
      <c r="A12" s="35" t="s">
        <v>37</v>
      </c>
      <c r="B12" s="185" t="s">
        <v>946</v>
      </c>
      <c r="C12" s="184">
        <v>42256</v>
      </c>
      <c r="D12" s="186" t="s">
        <v>945</v>
      </c>
      <c r="E12" s="124" t="s">
        <v>621</v>
      </c>
      <c r="F12" s="126">
        <v>4</v>
      </c>
      <c r="G12" s="126">
        <v>5.9</v>
      </c>
      <c r="H12" s="126">
        <v>56</v>
      </c>
      <c r="I12" s="126"/>
      <c r="J12" s="126"/>
      <c r="K12" s="126" t="s">
        <v>523</v>
      </c>
      <c r="L12" s="126">
        <v>20</v>
      </c>
      <c r="M12" s="126">
        <v>14</v>
      </c>
      <c r="N12" s="126">
        <v>35</v>
      </c>
      <c r="O12" s="126">
        <v>140</v>
      </c>
      <c r="P12" s="126">
        <v>35</v>
      </c>
      <c r="Q12" s="126" t="s">
        <v>510</v>
      </c>
      <c r="R12" s="126">
        <v>35</v>
      </c>
      <c r="S12" s="40">
        <f t="shared" ref="S12:S32" si="1">R12+P12+N12+L12+J12+H12+F12</f>
        <v>185</v>
      </c>
    </row>
    <row r="13" spans="1:19" ht="16.5" thickBot="1">
      <c r="A13" s="35" t="s">
        <v>38</v>
      </c>
      <c r="B13" s="198" t="s">
        <v>965</v>
      </c>
      <c r="C13" s="189">
        <v>42319</v>
      </c>
      <c r="D13" s="187" t="s">
        <v>964</v>
      </c>
      <c r="E13" s="124" t="s">
        <v>963</v>
      </c>
      <c r="F13" s="126">
        <v>1</v>
      </c>
      <c r="G13" s="126">
        <v>6.2</v>
      </c>
      <c r="H13" s="126">
        <v>46</v>
      </c>
      <c r="I13" s="126"/>
      <c r="J13" s="126"/>
      <c r="K13" s="126" t="s">
        <v>509</v>
      </c>
      <c r="L13" s="126">
        <v>0</v>
      </c>
      <c r="M13" s="126">
        <v>17</v>
      </c>
      <c r="N13" s="126">
        <v>44</v>
      </c>
      <c r="O13" s="126">
        <v>140</v>
      </c>
      <c r="P13" s="126">
        <v>35</v>
      </c>
      <c r="Q13" s="126">
        <v>3</v>
      </c>
      <c r="R13" s="126">
        <v>56</v>
      </c>
      <c r="S13" s="40">
        <f t="shared" si="1"/>
        <v>182</v>
      </c>
    </row>
    <row r="14" spans="1:19" ht="16.5" thickBot="1">
      <c r="A14" s="35" t="s">
        <v>39</v>
      </c>
      <c r="B14" s="199" t="s">
        <v>960</v>
      </c>
      <c r="C14" s="184">
        <v>42398</v>
      </c>
      <c r="D14" s="186" t="s">
        <v>959</v>
      </c>
      <c r="E14" s="124" t="s">
        <v>729</v>
      </c>
      <c r="F14" s="126">
        <v>2</v>
      </c>
      <c r="G14" s="126">
        <v>6.2</v>
      </c>
      <c r="H14" s="126">
        <v>46</v>
      </c>
      <c r="I14" s="126"/>
      <c r="J14" s="126"/>
      <c r="K14" s="126" t="s">
        <v>517</v>
      </c>
      <c r="L14" s="126">
        <v>23</v>
      </c>
      <c r="M14" s="126">
        <v>15</v>
      </c>
      <c r="N14" s="126">
        <v>38</v>
      </c>
      <c r="O14" s="126">
        <v>130</v>
      </c>
      <c r="P14" s="126">
        <v>27</v>
      </c>
      <c r="Q14" s="126" t="s">
        <v>517</v>
      </c>
      <c r="R14" s="126">
        <v>42</v>
      </c>
      <c r="S14" s="40">
        <f t="shared" si="1"/>
        <v>178</v>
      </c>
    </row>
    <row r="15" spans="1:19" ht="16.5" thickBot="1">
      <c r="A15" s="35" t="s">
        <v>40</v>
      </c>
      <c r="B15" s="199" t="s">
        <v>967</v>
      </c>
      <c r="C15" s="184">
        <v>42130</v>
      </c>
      <c r="D15" s="186" t="s">
        <v>966</v>
      </c>
      <c r="E15" s="124" t="s">
        <v>623</v>
      </c>
      <c r="F15" s="126">
        <v>2</v>
      </c>
      <c r="G15" s="126">
        <v>6.5</v>
      </c>
      <c r="H15" s="126">
        <v>35</v>
      </c>
      <c r="I15" s="126"/>
      <c r="J15" s="126"/>
      <c r="K15" s="126" t="s">
        <v>509</v>
      </c>
      <c r="L15" s="126">
        <v>0</v>
      </c>
      <c r="M15" s="126">
        <v>17</v>
      </c>
      <c r="N15" s="126">
        <v>44</v>
      </c>
      <c r="O15" s="126">
        <v>140</v>
      </c>
      <c r="P15" s="126">
        <v>35</v>
      </c>
      <c r="Q15" s="126" t="s">
        <v>513</v>
      </c>
      <c r="R15" s="126">
        <v>50</v>
      </c>
      <c r="S15" s="40">
        <f t="shared" si="1"/>
        <v>166</v>
      </c>
    </row>
    <row r="16" spans="1:19" ht="16.5" thickBot="1">
      <c r="A16" s="35" t="s">
        <v>895</v>
      </c>
      <c r="B16" s="199" t="s">
        <v>969</v>
      </c>
      <c r="C16" s="184">
        <v>42061</v>
      </c>
      <c r="D16" s="186" t="s">
        <v>968</v>
      </c>
      <c r="E16" s="124" t="s">
        <v>621</v>
      </c>
      <c r="F16" s="126">
        <v>4</v>
      </c>
      <c r="G16" s="126">
        <v>6.3</v>
      </c>
      <c r="H16" s="126">
        <v>42</v>
      </c>
      <c r="I16" s="126"/>
      <c r="J16" s="126"/>
      <c r="K16" s="126" t="s">
        <v>523</v>
      </c>
      <c r="L16" s="126">
        <v>20</v>
      </c>
      <c r="M16" s="126">
        <v>14</v>
      </c>
      <c r="N16" s="126">
        <v>35</v>
      </c>
      <c r="O16" s="126">
        <v>135</v>
      </c>
      <c r="P16" s="126">
        <v>30</v>
      </c>
      <c r="Q16" s="126" t="s">
        <v>513</v>
      </c>
      <c r="R16" s="126">
        <v>32</v>
      </c>
      <c r="S16" s="40">
        <f t="shared" si="1"/>
        <v>163</v>
      </c>
    </row>
    <row r="17" spans="1:19" ht="16.5" thickBot="1">
      <c r="A17" s="35" t="s">
        <v>891</v>
      </c>
      <c r="B17" s="199" t="s">
        <v>962</v>
      </c>
      <c r="C17" s="184">
        <v>42265</v>
      </c>
      <c r="D17" s="186" t="s">
        <v>961</v>
      </c>
      <c r="E17" s="124" t="s">
        <v>729</v>
      </c>
      <c r="F17" s="126">
        <v>2</v>
      </c>
      <c r="G17" s="126">
        <v>6.6</v>
      </c>
      <c r="H17" s="126">
        <v>32</v>
      </c>
      <c r="I17" s="126"/>
      <c r="J17" s="126"/>
      <c r="K17" s="126" t="s">
        <v>517</v>
      </c>
      <c r="L17" s="126">
        <v>23</v>
      </c>
      <c r="M17" s="126">
        <v>15</v>
      </c>
      <c r="N17" s="126">
        <v>38</v>
      </c>
      <c r="O17" s="126">
        <v>105</v>
      </c>
      <c r="P17" s="126">
        <v>15</v>
      </c>
      <c r="Q17" s="126" t="s">
        <v>517</v>
      </c>
      <c r="R17" s="126">
        <v>42</v>
      </c>
      <c r="S17" s="40">
        <f t="shared" si="1"/>
        <v>152</v>
      </c>
    </row>
    <row r="18" spans="1:19" ht="16.5" thickBot="1">
      <c r="A18" s="35" t="s">
        <v>888</v>
      </c>
      <c r="B18" s="199" t="s">
        <v>952</v>
      </c>
      <c r="C18" s="184">
        <v>42271</v>
      </c>
      <c r="D18" s="186" t="s">
        <v>951</v>
      </c>
      <c r="E18" s="124" t="s">
        <v>624</v>
      </c>
      <c r="F18" s="126">
        <v>1</v>
      </c>
      <c r="G18" s="126">
        <v>6.6</v>
      </c>
      <c r="H18" s="126">
        <v>32</v>
      </c>
      <c r="I18" s="126"/>
      <c r="J18" s="126"/>
      <c r="K18" s="126" t="s">
        <v>509</v>
      </c>
      <c r="L18" s="126">
        <v>0</v>
      </c>
      <c r="M18" s="126">
        <v>17</v>
      </c>
      <c r="N18" s="126">
        <v>44</v>
      </c>
      <c r="O18" s="126">
        <v>120</v>
      </c>
      <c r="P18" s="126">
        <v>22</v>
      </c>
      <c r="Q18" s="126" t="s">
        <v>517</v>
      </c>
      <c r="R18" s="126">
        <v>42</v>
      </c>
      <c r="S18" s="40">
        <f t="shared" si="1"/>
        <v>141</v>
      </c>
    </row>
    <row r="19" spans="1:19" ht="16.5" thickBot="1">
      <c r="A19" s="35" t="s">
        <v>885</v>
      </c>
      <c r="B19" s="199" t="s">
        <v>956</v>
      </c>
      <c r="C19" s="184">
        <v>42275</v>
      </c>
      <c r="D19" s="186" t="s">
        <v>955</v>
      </c>
      <c r="E19" s="124" t="s">
        <v>624</v>
      </c>
      <c r="F19" s="126">
        <v>1</v>
      </c>
      <c r="G19" s="126">
        <v>7.2</v>
      </c>
      <c r="H19" s="126">
        <v>14</v>
      </c>
      <c r="I19" s="126"/>
      <c r="J19" s="126"/>
      <c r="K19" s="126" t="s">
        <v>509</v>
      </c>
      <c r="L19" s="126">
        <v>0</v>
      </c>
      <c r="M19" s="126">
        <v>18</v>
      </c>
      <c r="N19" s="126">
        <v>47</v>
      </c>
      <c r="O19" s="126">
        <v>140</v>
      </c>
      <c r="P19" s="126">
        <v>35</v>
      </c>
      <c r="Q19" s="126" t="s">
        <v>517</v>
      </c>
      <c r="R19" s="126">
        <v>42</v>
      </c>
      <c r="S19" s="40">
        <f t="shared" si="1"/>
        <v>139</v>
      </c>
    </row>
    <row r="20" spans="1:19" ht="16.5" thickBot="1">
      <c r="A20" s="35" t="s">
        <v>881</v>
      </c>
      <c r="B20" s="185" t="s">
        <v>950</v>
      </c>
      <c r="C20" s="184">
        <v>42279</v>
      </c>
      <c r="D20" s="186" t="s">
        <v>949</v>
      </c>
      <c r="E20" s="124" t="s">
        <v>620</v>
      </c>
      <c r="F20" s="126">
        <v>4</v>
      </c>
      <c r="G20" s="126">
        <v>6.9</v>
      </c>
      <c r="H20" s="126">
        <v>23</v>
      </c>
      <c r="I20" s="126"/>
      <c r="J20" s="126"/>
      <c r="K20" s="126" t="s">
        <v>513</v>
      </c>
      <c r="L20" s="126">
        <v>16</v>
      </c>
      <c r="M20" s="126">
        <v>14</v>
      </c>
      <c r="N20" s="126">
        <v>35</v>
      </c>
      <c r="O20" s="126">
        <v>125</v>
      </c>
      <c r="P20" s="126">
        <v>25</v>
      </c>
      <c r="Q20" s="126" t="s">
        <v>510</v>
      </c>
      <c r="R20" s="126">
        <v>35</v>
      </c>
      <c r="S20" s="40">
        <f t="shared" si="1"/>
        <v>138</v>
      </c>
    </row>
    <row r="21" spans="1:19" ht="16.5" thickBot="1">
      <c r="A21" s="35" t="s">
        <v>877</v>
      </c>
      <c r="B21" s="198" t="s">
        <v>954</v>
      </c>
      <c r="C21" s="189">
        <v>42234</v>
      </c>
      <c r="D21" s="187" t="s">
        <v>953</v>
      </c>
      <c r="E21" s="124" t="s">
        <v>624</v>
      </c>
      <c r="F21" s="126">
        <v>1</v>
      </c>
      <c r="G21" s="126">
        <v>6.9</v>
      </c>
      <c r="H21" s="126">
        <v>23</v>
      </c>
      <c r="I21" s="126"/>
      <c r="J21" s="126"/>
      <c r="K21" s="126" t="s">
        <v>509</v>
      </c>
      <c r="L21" s="126">
        <v>0</v>
      </c>
      <c r="M21" s="126">
        <v>18</v>
      </c>
      <c r="N21" s="126">
        <v>47</v>
      </c>
      <c r="O21" s="126">
        <v>110</v>
      </c>
      <c r="P21" s="126">
        <v>17</v>
      </c>
      <c r="Q21" s="126" t="s">
        <v>517</v>
      </c>
      <c r="R21" s="126">
        <v>42</v>
      </c>
      <c r="S21" s="40">
        <f t="shared" si="1"/>
        <v>130</v>
      </c>
    </row>
    <row r="22" spans="1:19" ht="16.5" thickBot="1">
      <c r="A22" s="35" t="s">
        <v>873</v>
      </c>
      <c r="B22" s="199" t="s">
        <v>958</v>
      </c>
      <c r="C22" s="184">
        <v>42101</v>
      </c>
      <c r="D22" s="186" t="s">
        <v>957</v>
      </c>
      <c r="E22" s="124" t="s">
        <v>621</v>
      </c>
      <c r="F22" s="126">
        <v>4</v>
      </c>
      <c r="G22" s="126">
        <v>7.2</v>
      </c>
      <c r="H22" s="126">
        <v>14</v>
      </c>
      <c r="I22" s="126"/>
      <c r="J22" s="126"/>
      <c r="K22" s="126" t="s">
        <v>523</v>
      </c>
      <c r="L22" s="126">
        <v>20</v>
      </c>
      <c r="M22" s="126">
        <v>14</v>
      </c>
      <c r="N22" s="126">
        <v>35</v>
      </c>
      <c r="O22" s="126">
        <v>110</v>
      </c>
      <c r="P22" s="126">
        <v>17</v>
      </c>
      <c r="Q22" s="126" t="s">
        <v>510</v>
      </c>
      <c r="R22" s="126">
        <v>35</v>
      </c>
      <c r="S22" s="40">
        <f t="shared" si="1"/>
        <v>125</v>
      </c>
    </row>
    <row r="23" spans="1:19" ht="16.5" thickBot="1">
      <c r="A23" s="35" t="s">
        <v>869</v>
      </c>
      <c r="B23" s="199" t="s">
        <v>948</v>
      </c>
      <c r="C23" s="184">
        <v>42214</v>
      </c>
      <c r="D23" s="186" t="s">
        <v>947</v>
      </c>
      <c r="E23" s="124" t="s">
        <v>861</v>
      </c>
      <c r="F23" s="126">
        <v>1</v>
      </c>
      <c r="G23" s="126">
        <v>6.8</v>
      </c>
      <c r="H23" s="126">
        <v>26</v>
      </c>
      <c r="I23" s="126"/>
      <c r="J23" s="126"/>
      <c r="K23" s="126" t="s">
        <v>509</v>
      </c>
      <c r="L23" s="126">
        <v>0</v>
      </c>
      <c r="M23" s="126">
        <v>12</v>
      </c>
      <c r="N23" s="126">
        <v>29</v>
      </c>
      <c r="O23" s="126">
        <v>115</v>
      </c>
      <c r="P23" s="126">
        <v>20</v>
      </c>
      <c r="Q23" s="126" t="s">
        <v>513</v>
      </c>
      <c r="R23" s="126">
        <v>32</v>
      </c>
      <c r="S23" s="40">
        <f t="shared" si="1"/>
        <v>108</v>
      </c>
    </row>
    <row r="24" spans="1:19" ht="32.25" thickBot="1">
      <c r="A24" s="45" t="s">
        <v>41</v>
      </c>
      <c r="B24" s="199" t="s">
        <v>939</v>
      </c>
      <c r="C24" s="184">
        <v>42241</v>
      </c>
      <c r="D24" s="186" t="s">
        <v>938</v>
      </c>
      <c r="E24" s="124" t="s">
        <v>784</v>
      </c>
      <c r="F24" s="126">
        <v>2</v>
      </c>
      <c r="G24" s="126">
        <v>5.8</v>
      </c>
      <c r="H24" s="126">
        <v>50</v>
      </c>
      <c r="I24" s="126">
        <v>0</v>
      </c>
      <c r="J24" s="126">
        <v>0</v>
      </c>
      <c r="K24" s="126"/>
      <c r="L24" s="126"/>
      <c r="M24" s="126">
        <v>17</v>
      </c>
      <c r="N24" s="126">
        <v>35</v>
      </c>
      <c r="O24" s="126">
        <v>135</v>
      </c>
      <c r="P24" s="126">
        <v>22</v>
      </c>
      <c r="Q24" s="126" t="s">
        <v>510</v>
      </c>
      <c r="R24" s="126">
        <v>53</v>
      </c>
      <c r="S24" s="40">
        <f t="shared" si="1"/>
        <v>162</v>
      </c>
    </row>
    <row r="25" spans="1:19" ht="16.5" thickBot="1">
      <c r="A25" s="45" t="s">
        <v>42</v>
      </c>
      <c r="B25" s="198" t="s">
        <v>932</v>
      </c>
      <c r="C25" s="189">
        <v>42102</v>
      </c>
      <c r="D25" s="187" t="s">
        <v>931</v>
      </c>
      <c r="E25" s="124" t="s">
        <v>589</v>
      </c>
      <c r="F25" s="126">
        <v>0</v>
      </c>
      <c r="G25" s="126">
        <v>6.4</v>
      </c>
      <c r="H25" s="126">
        <v>29</v>
      </c>
      <c r="I25" s="126">
        <v>0</v>
      </c>
      <c r="J25" s="126">
        <v>0</v>
      </c>
      <c r="K25" s="126"/>
      <c r="L25" s="126"/>
      <c r="M25" s="126">
        <v>20</v>
      </c>
      <c r="N25" s="126">
        <v>44</v>
      </c>
      <c r="O25" s="126">
        <v>150</v>
      </c>
      <c r="P25" s="126">
        <v>30</v>
      </c>
      <c r="Q25" s="126">
        <v>1</v>
      </c>
      <c r="R25" s="126">
        <v>50</v>
      </c>
      <c r="S25" s="40">
        <f t="shared" si="1"/>
        <v>153</v>
      </c>
    </row>
    <row r="26" spans="1:19" ht="16.5" customHeight="1" thickBot="1">
      <c r="A26" s="45" t="s">
        <v>43</v>
      </c>
      <c r="B26" s="198" t="s">
        <v>934</v>
      </c>
      <c r="C26" s="189">
        <v>42228</v>
      </c>
      <c r="D26" s="187" t="s">
        <v>933</v>
      </c>
      <c r="E26" s="124" t="s">
        <v>819</v>
      </c>
      <c r="F26" s="126">
        <v>6</v>
      </c>
      <c r="G26" s="126">
        <v>6.2</v>
      </c>
      <c r="H26" s="126">
        <v>35</v>
      </c>
      <c r="I26" s="126" t="s">
        <v>509</v>
      </c>
      <c r="J26" s="126">
        <v>0</v>
      </c>
      <c r="K26" s="126"/>
      <c r="L26" s="126"/>
      <c r="M26" s="126">
        <v>18</v>
      </c>
      <c r="N26" s="126">
        <v>38</v>
      </c>
      <c r="O26" s="126">
        <v>155</v>
      </c>
      <c r="P26" s="126">
        <v>35</v>
      </c>
      <c r="Q26" s="126" t="s">
        <v>521</v>
      </c>
      <c r="R26" s="126">
        <v>38</v>
      </c>
      <c r="S26" s="40">
        <f t="shared" si="1"/>
        <v>152</v>
      </c>
    </row>
    <row r="27" spans="1:19" ht="16.5" thickBot="1">
      <c r="A27" s="45" t="s">
        <v>22</v>
      </c>
      <c r="B27" s="199" t="s">
        <v>944</v>
      </c>
      <c r="C27" s="184">
        <v>42200</v>
      </c>
      <c r="D27" s="186" t="s">
        <v>943</v>
      </c>
      <c r="E27" s="124" t="s">
        <v>940</v>
      </c>
      <c r="F27" s="126">
        <v>6</v>
      </c>
      <c r="G27" s="126">
        <v>5.9</v>
      </c>
      <c r="H27" s="126">
        <v>46</v>
      </c>
      <c r="I27" s="126" t="s">
        <v>509</v>
      </c>
      <c r="J27" s="126">
        <v>0</v>
      </c>
      <c r="K27" s="126"/>
      <c r="L27" s="126"/>
      <c r="M27" s="126">
        <v>16</v>
      </c>
      <c r="N27" s="126">
        <v>32</v>
      </c>
      <c r="O27" s="126">
        <v>145</v>
      </c>
      <c r="P27" s="126">
        <v>27</v>
      </c>
      <c r="Q27" s="126" t="s">
        <v>521</v>
      </c>
      <c r="R27" s="126">
        <v>38</v>
      </c>
      <c r="S27" s="40">
        <f t="shared" si="1"/>
        <v>149</v>
      </c>
    </row>
    <row r="28" spans="1:19" ht="16.5" thickBot="1">
      <c r="A28" s="45" t="s">
        <v>23</v>
      </c>
      <c r="B28" s="199" t="s">
        <v>937</v>
      </c>
      <c r="C28" s="184">
        <v>42293</v>
      </c>
      <c r="D28" s="186" t="s">
        <v>936</v>
      </c>
      <c r="E28" s="124" t="s">
        <v>935</v>
      </c>
      <c r="F28" s="126">
        <v>6</v>
      </c>
      <c r="G28" s="126">
        <v>6.4</v>
      </c>
      <c r="H28" s="126">
        <v>29</v>
      </c>
      <c r="I28" s="126" t="s">
        <v>509</v>
      </c>
      <c r="J28" s="126">
        <v>0</v>
      </c>
      <c r="K28" s="126"/>
      <c r="L28" s="126"/>
      <c r="M28" s="126">
        <v>17</v>
      </c>
      <c r="N28" s="126">
        <v>35</v>
      </c>
      <c r="O28" s="126">
        <v>140</v>
      </c>
      <c r="P28" s="126">
        <v>25</v>
      </c>
      <c r="Q28" s="126" t="s">
        <v>521</v>
      </c>
      <c r="R28" s="126">
        <v>38</v>
      </c>
      <c r="S28" s="40">
        <f t="shared" si="1"/>
        <v>133</v>
      </c>
    </row>
    <row r="29" spans="1:19" ht="16.5" thickBot="1">
      <c r="A29" s="45" t="s">
        <v>24</v>
      </c>
      <c r="B29" s="198" t="s">
        <v>942</v>
      </c>
      <c r="C29" s="189">
        <v>42056</v>
      </c>
      <c r="D29" s="187" t="s">
        <v>941</v>
      </c>
      <c r="E29" s="124" t="s">
        <v>940</v>
      </c>
      <c r="F29" s="126">
        <v>6</v>
      </c>
      <c r="G29" s="126">
        <v>6.4</v>
      </c>
      <c r="H29" s="126">
        <v>29</v>
      </c>
      <c r="I29" s="126" t="s">
        <v>509</v>
      </c>
      <c r="J29" s="126">
        <v>0</v>
      </c>
      <c r="K29" s="126"/>
      <c r="L29" s="126"/>
      <c r="M29" s="126">
        <v>15</v>
      </c>
      <c r="N29" s="126">
        <v>30</v>
      </c>
      <c r="O29" s="126">
        <v>145</v>
      </c>
      <c r="P29" s="126">
        <v>27</v>
      </c>
      <c r="Q29" s="126" t="s">
        <v>521</v>
      </c>
      <c r="R29" s="126">
        <v>38</v>
      </c>
      <c r="S29" s="40">
        <f t="shared" si="1"/>
        <v>130</v>
      </c>
    </row>
    <row r="30" spans="1:19" ht="16.5" thickBot="1">
      <c r="A30" s="45" t="s">
        <v>44</v>
      </c>
      <c r="B30" s="199" t="s">
        <v>930</v>
      </c>
      <c r="C30" s="184">
        <v>42275</v>
      </c>
      <c r="D30" s="186" t="s">
        <v>929</v>
      </c>
      <c r="E30" s="124" t="s">
        <v>588</v>
      </c>
      <c r="F30" s="126">
        <v>6</v>
      </c>
      <c r="G30" s="126">
        <v>6.3</v>
      </c>
      <c r="H30" s="126">
        <v>32</v>
      </c>
      <c r="I30" s="126" t="s">
        <v>509</v>
      </c>
      <c r="J30" s="126">
        <v>0</v>
      </c>
      <c r="K30" s="126"/>
      <c r="L30" s="126"/>
      <c r="M30" s="126">
        <v>21</v>
      </c>
      <c r="N30" s="126">
        <v>47</v>
      </c>
      <c r="O30" s="126">
        <v>110</v>
      </c>
      <c r="P30" s="126">
        <v>10</v>
      </c>
      <c r="Q30" s="126" t="s">
        <v>540</v>
      </c>
      <c r="R30" s="126">
        <v>30</v>
      </c>
      <c r="S30" s="40">
        <f t="shared" si="1"/>
        <v>125</v>
      </c>
    </row>
    <row r="31" spans="1:19" ht="16.5" thickBot="1">
      <c r="A31" s="45" t="s">
        <v>45</v>
      </c>
      <c r="B31" s="199" t="s">
        <v>928</v>
      </c>
      <c r="C31" s="184">
        <v>42320</v>
      </c>
      <c r="D31" s="186" t="s">
        <v>927</v>
      </c>
      <c r="E31" s="124" t="s">
        <v>588</v>
      </c>
      <c r="F31" s="126">
        <v>6</v>
      </c>
      <c r="G31" s="126">
        <v>6.6</v>
      </c>
      <c r="H31" s="126">
        <v>23</v>
      </c>
      <c r="I31" s="126" t="s">
        <v>509</v>
      </c>
      <c r="J31" s="126">
        <v>0</v>
      </c>
      <c r="K31" s="126"/>
      <c r="L31" s="126"/>
      <c r="M31" s="126">
        <v>17</v>
      </c>
      <c r="N31" s="126">
        <v>35</v>
      </c>
      <c r="O31" s="126">
        <v>130</v>
      </c>
      <c r="P31" s="126">
        <v>20</v>
      </c>
      <c r="Q31" s="126" t="s">
        <v>540</v>
      </c>
      <c r="R31" s="126">
        <v>30</v>
      </c>
      <c r="S31" s="40">
        <f t="shared" si="1"/>
        <v>114</v>
      </c>
    </row>
    <row r="32" spans="1:19" ht="16.5" thickBot="1">
      <c r="A32" s="45" t="s">
        <v>46</v>
      </c>
      <c r="B32" s="198" t="s">
        <v>926</v>
      </c>
      <c r="C32" s="189">
        <v>42299</v>
      </c>
      <c r="D32" s="187"/>
      <c r="E32" s="124" t="s">
        <v>546</v>
      </c>
      <c r="F32" s="126">
        <v>0</v>
      </c>
      <c r="G32" s="126">
        <v>6.8</v>
      </c>
      <c r="H32" s="126">
        <v>17</v>
      </c>
      <c r="I32" s="126" t="s">
        <v>509</v>
      </c>
      <c r="J32" s="126">
        <v>0</v>
      </c>
      <c r="K32" s="126"/>
      <c r="L32" s="126"/>
      <c r="M32" s="126">
        <v>14</v>
      </c>
      <c r="N32" s="126">
        <v>28</v>
      </c>
      <c r="O32" s="126">
        <v>120</v>
      </c>
      <c r="P32" s="126">
        <v>15</v>
      </c>
      <c r="Q32" s="126" t="s">
        <v>587</v>
      </c>
      <c r="R32" s="126">
        <v>34</v>
      </c>
      <c r="S32" s="40">
        <f t="shared" si="1"/>
        <v>94</v>
      </c>
    </row>
    <row r="33" spans="1:19" ht="15.75">
      <c r="A33" s="31" t="s">
        <v>925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ht="15.75">
      <c r="B34" s="197" t="s">
        <v>924</v>
      </c>
    </row>
  </sheetData>
  <sortState ref="B24:S32">
    <sortCondition descending="1" ref="S24:S32"/>
  </sortState>
  <mergeCells count="11">
    <mergeCell ref="Q2:R3"/>
    <mergeCell ref="S2:S4"/>
    <mergeCell ref="A1:R1"/>
    <mergeCell ref="A2:A4"/>
    <mergeCell ref="B2:B4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S39"/>
  <sheetViews>
    <sheetView topLeftCell="A7" workbookViewId="0">
      <selection activeCell="D18" sqref="D18"/>
    </sheetView>
  </sheetViews>
  <sheetFormatPr defaultRowHeight="15"/>
  <cols>
    <col min="1" max="1" width="7" customWidth="1"/>
    <col min="2" max="2" width="37.7109375" customWidth="1"/>
    <col min="3" max="3" width="15.42578125" customWidth="1"/>
    <col min="4" max="4" width="21" customWidth="1"/>
  </cols>
  <sheetData>
    <row r="2" spans="1:19" ht="18.75">
      <c r="A2" s="508" t="s">
        <v>1775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220"/>
      <c r="D3" s="220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221" t="s">
        <v>54</v>
      </c>
      <c r="D4" s="221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7" customHeight="1">
      <c r="A5" s="511"/>
      <c r="B5" s="514"/>
      <c r="C5" s="222"/>
      <c r="D5" s="222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17" t="s">
        <v>33</v>
      </c>
      <c r="P5" s="317" t="s">
        <v>35</v>
      </c>
      <c r="Q5" s="317" t="s">
        <v>33</v>
      </c>
      <c r="R5" s="317" t="s">
        <v>35</v>
      </c>
      <c r="S5" s="507"/>
    </row>
    <row r="6" spans="1:19" ht="15.75">
      <c r="A6" s="35" t="s">
        <v>1871</v>
      </c>
      <c r="B6" s="297" t="s">
        <v>1828</v>
      </c>
      <c r="C6" s="99">
        <v>41944</v>
      </c>
      <c r="D6" s="80"/>
      <c r="E6" s="304" t="s">
        <v>1368</v>
      </c>
      <c r="F6" s="37">
        <v>16</v>
      </c>
      <c r="G6" s="38" t="s">
        <v>574</v>
      </c>
      <c r="H6" s="39">
        <v>26</v>
      </c>
      <c r="I6" s="38"/>
      <c r="J6" s="39"/>
      <c r="K6" s="38" t="s">
        <v>538</v>
      </c>
      <c r="L6" s="39">
        <v>26</v>
      </c>
      <c r="M6" s="39">
        <v>27</v>
      </c>
      <c r="N6" s="39">
        <v>58</v>
      </c>
      <c r="O6" s="39">
        <v>135</v>
      </c>
      <c r="P6" s="38"/>
      <c r="Q6" s="38" t="s">
        <v>508</v>
      </c>
      <c r="R6" s="137" t="s">
        <v>639</v>
      </c>
      <c r="S6" s="40">
        <f>R6+P6+N6+L6+J6+H6+F6</f>
        <v>167</v>
      </c>
    </row>
    <row r="7" spans="1:19" ht="15.75">
      <c r="A7" s="35" t="s">
        <v>1872</v>
      </c>
      <c r="B7" s="299" t="s">
        <v>1874</v>
      </c>
      <c r="C7" s="325">
        <v>42184</v>
      </c>
      <c r="D7" s="36"/>
      <c r="E7" s="304" t="s">
        <v>1472</v>
      </c>
      <c r="F7" s="37">
        <v>3</v>
      </c>
      <c r="G7" s="38" t="s">
        <v>646</v>
      </c>
      <c r="H7" s="38" t="s">
        <v>506</v>
      </c>
      <c r="I7" s="38"/>
      <c r="J7" s="38"/>
      <c r="K7" s="38" t="s">
        <v>509</v>
      </c>
      <c r="L7" s="38" t="s">
        <v>509</v>
      </c>
      <c r="M7" s="38" t="s">
        <v>630</v>
      </c>
      <c r="N7" s="38" t="s">
        <v>1528</v>
      </c>
      <c r="O7" s="38" t="s">
        <v>497</v>
      </c>
      <c r="P7" s="38"/>
      <c r="Q7" s="38" t="s">
        <v>499</v>
      </c>
      <c r="R7" s="137" t="s">
        <v>496</v>
      </c>
      <c r="S7" s="40">
        <f t="shared" ref="S7:S11" si="0">R7+P7+N7+L7+J7+H7+F7</f>
        <v>123</v>
      </c>
    </row>
    <row r="8" spans="1:19" ht="15.75">
      <c r="A8" s="35" t="s">
        <v>1873</v>
      </c>
      <c r="B8" s="73" t="s">
        <v>1829</v>
      </c>
      <c r="C8" s="99">
        <v>42290</v>
      </c>
      <c r="D8" s="80"/>
      <c r="E8" s="304" t="s">
        <v>752</v>
      </c>
      <c r="F8" s="37">
        <v>5</v>
      </c>
      <c r="G8" s="38" t="s">
        <v>638</v>
      </c>
      <c r="H8" s="38" t="s">
        <v>918</v>
      </c>
      <c r="I8" s="38"/>
      <c r="J8" s="39"/>
      <c r="K8" s="38" t="s">
        <v>509</v>
      </c>
      <c r="L8" s="38" t="s">
        <v>509</v>
      </c>
      <c r="M8" s="38" t="s">
        <v>496</v>
      </c>
      <c r="N8" s="38" t="s">
        <v>504</v>
      </c>
      <c r="O8" s="38" t="s">
        <v>675</v>
      </c>
      <c r="P8" s="38"/>
      <c r="Q8" s="38" t="s">
        <v>538</v>
      </c>
      <c r="R8" s="137" t="s">
        <v>541</v>
      </c>
      <c r="S8" s="40">
        <f t="shared" si="0"/>
        <v>119</v>
      </c>
    </row>
    <row r="9" spans="1:19" ht="15.75">
      <c r="A9" s="45" t="s">
        <v>103</v>
      </c>
      <c r="B9" s="73" t="s">
        <v>1837</v>
      </c>
      <c r="C9" s="99">
        <v>42297</v>
      </c>
      <c r="D9" s="80"/>
      <c r="E9" s="124" t="s">
        <v>940</v>
      </c>
      <c r="F9" s="126">
        <v>4</v>
      </c>
      <c r="G9" s="126">
        <v>6.3</v>
      </c>
      <c r="H9" s="126">
        <v>26</v>
      </c>
      <c r="I9" s="126">
        <v>3</v>
      </c>
      <c r="J9" s="126">
        <v>25</v>
      </c>
      <c r="K9" s="126"/>
      <c r="L9" s="126"/>
      <c r="M9" s="126">
        <v>21</v>
      </c>
      <c r="N9" s="126">
        <v>34</v>
      </c>
      <c r="O9" s="126">
        <v>147</v>
      </c>
      <c r="P9" s="126">
        <v>21</v>
      </c>
      <c r="Q9" s="126">
        <v>3</v>
      </c>
      <c r="R9" s="126">
        <v>26</v>
      </c>
      <c r="S9" s="40">
        <f t="shared" si="0"/>
        <v>136</v>
      </c>
    </row>
    <row r="10" spans="1:19" ht="15.75">
      <c r="A10" s="45" t="s">
        <v>159</v>
      </c>
      <c r="B10" s="298" t="s">
        <v>1830</v>
      </c>
      <c r="C10" s="99">
        <v>42148</v>
      </c>
      <c r="D10" s="80"/>
      <c r="E10" s="124" t="s">
        <v>940</v>
      </c>
      <c r="F10" s="126">
        <v>4</v>
      </c>
      <c r="G10" s="126">
        <v>6.4</v>
      </c>
      <c r="H10" s="126">
        <v>23</v>
      </c>
      <c r="I10" s="126">
        <v>2</v>
      </c>
      <c r="J10" s="126">
        <v>20</v>
      </c>
      <c r="K10" s="126"/>
      <c r="L10" s="126"/>
      <c r="M10" s="126">
        <v>19</v>
      </c>
      <c r="N10" s="126">
        <v>30</v>
      </c>
      <c r="O10" s="126">
        <v>143</v>
      </c>
      <c r="P10" s="126">
        <v>19</v>
      </c>
      <c r="Q10" s="126" t="s">
        <v>510</v>
      </c>
      <c r="R10" s="126">
        <v>22</v>
      </c>
      <c r="S10" s="40">
        <f t="shared" si="0"/>
        <v>118</v>
      </c>
    </row>
    <row r="11" spans="1:19" ht="15.75">
      <c r="A11" s="45" t="s">
        <v>1325</v>
      </c>
      <c r="B11" s="73" t="s">
        <v>1831</v>
      </c>
      <c r="C11" s="99">
        <v>42269</v>
      </c>
      <c r="D11" s="3" t="s">
        <v>2684</v>
      </c>
      <c r="E11" s="124" t="s">
        <v>940</v>
      </c>
      <c r="F11" s="126">
        <v>4</v>
      </c>
      <c r="G11" s="126">
        <v>6.5</v>
      </c>
      <c r="H11" s="126">
        <v>20</v>
      </c>
      <c r="I11" s="126">
        <v>1</v>
      </c>
      <c r="J11" s="126">
        <v>15</v>
      </c>
      <c r="K11" s="126"/>
      <c r="L11" s="126"/>
      <c r="M11" s="126">
        <v>16</v>
      </c>
      <c r="N11" s="126">
        <v>24</v>
      </c>
      <c r="O11" s="126">
        <v>141</v>
      </c>
      <c r="P11" s="126">
        <v>18</v>
      </c>
      <c r="Q11" s="126">
        <v>1</v>
      </c>
      <c r="R11" s="126">
        <v>18</v>
      </c>
      <c r="S11" s="40">
        <f t="shared" si="0"/>
        <v>99</v>
      </c>
    </row>
    <row r="12" spans="1:19" ht="15.75">
      <c r="A12" s="45"/>
      <c r="B12" s="61" t="s">
        <v>36</v>
      </c>
      <c r="C12" s="61"/>
      <c r="D12" s="61"/>
      <c r="E12" s="124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38"/>
      <c r="R12" s="38"/>
      <c r="S12" s="40">
        <f>SUM(S6:S11)</f>
        <v>762</v>
      </c>
    </row>
    <row r="13" spans="1:19" ht="15.75">
      <c r="A13" s="35" t="s">
        <v>279</v>
      </c>
      <c r="B13" s="73" t="s">
        <v>1832</v>
      </c>
      <c r="C13" s="99">
        <v>42040</v>
      </c>
      <c r="D13" s="80"/>
      <c r="E13" s="124" t="s">
        <v>861</v>
      </c>
      <c r="F13" s="126">
        <v>1</v>
      </c>
      <c r="G13" s="126">
        <v>7.7</v>
      </c>
      <c r="H13" s="126">
        <v>5</v>
      </c>
      <c r="I13" s="126"/>
      <c r="J13" s="126"/>
      <c r="K13" s="126" t="s">
        <v>509</v>
      </c>
      <c r="L13" s="126">
        <v>0</v>
      </c>
      <c r="M13" s="126">
        <v>8</v>
      </c>
      <c r="N13" s="126">
        <v>29</v>
      </c>
      <c r="O13" s="126">
        <v>115</v>
      </c>
      <c r="P13" s="126">
        <v>27</v>
      </c>
      <c r="Q13" s="126" t="s">
        <v>513</v>
      </c>
      <c r="R13" s="126">
        <v>32</v>
      </c>
      <c r="S13" s="40">
        <f t="shared" ref="S13:S23" si="1">R13+P13+N13+L13+J13+H13+F13</f>
        <v>94</v>
      </c>
    </row>
    <row r="14" spans="1:19" ht="31.5">
      <c r="A14" s="35" t="s">
        <v>280</v>
      </c>
      <c r="B14" s="73" t="s">
        <v>1833</v>
      </c>
      <c r="C14" s="84">
        <v>42156</v>
      </c>
      <c r="D14" s="3" t="s">
        <v>2685</v>
      </c>
      <c r="E14" s="305" t="s">
        <v>698</v>
      </c>
      <c r="F14" s="306">
        <v>0</v>
      </c>
      <c r="G14" s="305" t="s">
        <v>574</v>
      </c>
      <c r="H14" s="306">
        <v>32</v>
      </c>
      <c r="I14" s="306"/>
      <c r="J14" s="306"/>
      <c r="K14" s="306">
        <v>0</v>
      </c>
      <c r="L14" s="306">
        <v>0</v>
      </c>
      <c r="M14" s="306">
        <v>10</v>
      </c>
      <c r="N14" s="306">
        <v>25</v>
      </c>
      <c r="O14" s="306">
        <v>115</v>
      </c>
      <c r="P14" s="306">
        <v>20</v>
      </c>
      <c r="Q14" s="306">
        <v>0</v>
      </c>
      <c r="R14" s="307">
        <v>17</v>
      </c>
      <c r="S14" s="40">
        <f t="shared" si="1"/>
        <v>94</v>
      </c>
    </row>
    <row r="15" spans="1:19" ht="15.75">
      <c r="A15" s="35" t="s">
        <v>281</v>
      </c>
      <c r="B15" s="73" t="s">
        <v>1834</v>
      </c>
      <c r="C15" s="99">
        <v>42262</v>
      </c>
      <c r="D15" s="80"/>
      <c r="E15" s="318" t="s">
        <v>1876</v>
      </c>
      <c r="F15" s="319">
        <v>0</v>
      </c>
      <c r="G15" s="318" t="s">
        <v>579</v>
      </c>
      <c r="H15" s="318" t="s">
        <v>535</v>
      </c>
      <c r="I15" s="318"/>
      <c r="J15" s="318"/>
      <c r="K15" s="318" t="s">
        <v>509</v>
      </c>
      <c r="L15" s="318" t="s">
        <v>509</v>
      </c>
      <c r="M15" s="318" t="s">
        <v>526</v>
      </c>
      <c r="N15" s="318" t="s">
        <v>533</v>
      </c>
      <c r="O15" s="318" t="s">
        <v>1365</v>
      </c>
      <c r="P15" s="318" t="s">
        <v>514</v>
      </c>
      <c r="Q15" s="306">
        <v>1</v>
      </c>
      <c r="R15" s="307">
        <v>20</v>
      </c>
      <c r="S15" s="40">
        <f t="shared" si="1"/>
        <v>77</v>
      </c>
    </row>
    <row r="16" spans="1:19" ht="15.75">
      <c r="A16" s="35" t="s">
        <v>282</v>
      </c>
      <c r="B16" s="73" t="s">
        <v>1835</v>
      </c>
      <c r="C16" s="99">
        <v>42280</v>
      </c>
      <c r="D16" s="3" t="s">
        <v>2688</v>
      </c>
      <c r="E16" s="124" t="s">
        <v>620</v>
      </c>
      <c r="F16" s="126">
        <v>2</v>
      </c>
      <c r="G16" s="126">
        <v>7.4</v>
      </c>
      <c r="H16" s="126">
        <v>3</v>
      </c>
      <c r="I16" s="126"/>
      <c r="J16" s="126"/>
      <c r="K16" s="126">
        <v>8</v>
      </c>
      <c r="L16" s="126">
        <v>23</v>
      </c>
      <c r="M16" s="126">
        <v>20</v>
      </c>
      <c r="N16" s="126">
        <v>38</v>
      </c>
      <c r="O16" s="126">
        <v>110</v>
      </c>
      <c r="P16" s="126">
        <v>10</v>
      </c>
      <c r="Q16" s="126" t="s">
        <v>521</v>
      </c>
      <c r="R16" s="126">
        <v>1</v>
      </c>
      <c r="S16" s="40">
        <f t="shared" si="1"/>
        <v>77</v>
      </c>
    </row>
    <row r="17" spans="1:19" ht="15.75">
      <c r="A17" s="35" t="s">
        <v>92</v>
      </c>
      <c r="B17" s="73" t="s">
        <v>1836</v>
      </c>
      <c r="C17" s="99">
        <v>42346</v>
      </c>
      <c r="D17" s="80"/>
      <c r="E17" s="124" t="s">
        <v>757</v>
      </c>
      <c r="F17" s="126">
        <v>1</v>
      </c>
      <c r="G17" s="126">
        <v>7.2</v>
      </c>
      <c r="H17" s="126">
        <v>8</v>
      </c>
      <c r="I17" s="126"/>
      <c r="J17" s="126"/>
      <c r="K17" s="126">
        <v>3</v>
      </c>
      <c r="L17" s="126">
        <v>12</v>
      </c>
      <c r="M17" s="126">
        <v>18</v>
      </c>
      <c r="N17" s="126">
        <v>32</v>
      </c>
      <c r="O17" s="126">
        <v>100</v>
      </c>
      <c r="P17" s="126">
        <v>5</v>
      </c>
      <c r="Q17" s="126" t="s">
        <v>517</v>
      </c>
      <c r="R17" s="126">
        <v>17</v>
      </c>
      <c r="S17" s="40">
        <f t="shared" si="1"/>
        <v>75</v>
      </c>
    </row>
    <row r="18" spans="1:19" ht="15.75">
      <c r="A18" s="85" t="s">
        <v>199</v>
      </c>
      <c r="B18" s="73" t="s">
        <v>1838</v>
      </c>
      <c r="C18" s="99">
        <v>42247</v>
      </c>
      <c r="D18" s="3" t="s">
        <v>2689</v>
      </c>
      <c r="E18" s="124" t="s">
        <v>784</v>
      </c>
      <c r="F18" s="126">
        <v>1</v>
      </c>
      <c r="G18" s="126">
        <v>6.8</v>
      </c>
      <c r="H18" s="126">
        <v>23</v>
      </c>
      <c r="I18" s="126">
        <v>0</v>
      </c>
      <c r="J18" s="126">
        <v>0</v>
      </c>
      <c r="K18" s="126"/>
      <c r="L18" s="126"/>
      <c r="M18" s="126">
        <v>19</v>
      </c>
      <c r="N18" s="126">
        <v>30</v>
      </c>
      <c r="O18" s="126" t="s">
        <v>590</v>
      </c>
      <c r="P18" s="126">
        <v>2</v>
      </c>
      <c r="Q18" s="126" t="s">
        <v>510</v>
      </c>
      <c r="R18" s="126">
        <v>23</v>
      </c>
      <c r="S18" s="40">
        <f t="shared" si="1"/>
        <v>79</v>
      </c>
    </row>
    <row r="19" spans="1:19" ht="15.75">
      <c r="A19" s="85" t="s">
        <v>200</v>
      </c>
      <c r="B19" s="73" t="s">
        <v>1839</v>
      </c>
      <c r="C19" s="99">
        <v>42025</v>
      </c>
      <c r="D19" s="80"/>
      <c r="E19" s="124" t="s">
        <v>588</v>
      </c>
      <c r="F19" s="126">
        <v>4</v>
      </c>
      <c r="G19" s="126">
        <v>7.1</v>
      </c>
      <c r="H19" s="126">
        <v>14</v>
      </c>
      <c r="I19" s="126">
        <v>2</v>
      </c>
      <c r="J19" s="126">
        <v>20</v>
      </c>
      <c r="K19" s="126"/>
      <c r="L19" s="126"/>
      <c r="M19" s="126">
        <v>17</v>
      </c>
      <c r="N19" s="126">
        <v>26</v>
      </c>
      <c r="O19" s="126">
        <v>90</v>
      </c>
      <c r="P19" s="126">
        <v>1</v>
      </c>
      <c r="Q19" s="126" t="s">
        <v>540</v>
      </c>
      <c r="R19" s="126">
        <v>1</v>
      </c>
      <c r="S19" s="40">
        <f t="shared" si="1"/>
        <v>66</v>
      </c>
    </row>
    <row r="20" spans="1:19" ht="15.75">
      <c r="A20" s="85" t="s">
        <v>201</v>
      </c>
      <c r="B20" s="73" t="s">
        <v>1840</v>
      </c>
      <c r="C20" s="99">
        <v>42221</v>
      </c>
      <c r="D20" s="3" t="s">
        <v>2686</v>
      </c>
      <c r="E20" s="124" t="s">
        <v>546</v>
      </c>
      <c r="F20" s="126">
        <v>0</v>
      </c>
      <c r="G20" s="126">
        <v>7.8</v>
      </c>
      <c r="H20" s="126">
        <v>0</v>
      </c>
      <c r="I20" s="126">
        <v>3</v>
      </c>
      <c r="J20" s="126">
        <v>25</v>
      </c>
      <c r="K20" s="126"/>
      <c r="L20" s="126"/>
      <c r="M20" s="126">
        <v>14</v>
      </c>
      <c r="N20" s="126">
        <v>23</v>
      </c>
      <c r="O20" s="126">
        <v>120</v>
      </c>
      <c r="P20" s="126">
        <v>7</v>
      </c>
      <c r="Q20" s="126" t="s">
        <v>587</v>
      </c>
      <c r="R20" s="126">
        <v>4</v>
      </c>
      <c r="S20" s="40">
        <f t="shared" si="1"/>
        <v>59</v>
      </c>
    </row>
    <row r="21" spans="1:19" ht="15.75">
      <c r="A21" s="85" t="s">
        <v>202</v>
      </c>
      <c r="B21" s="73" t="s">
        <v>1841</v>
      </c>
      <c r="C21" s="99">
        <v>42149</v>
      </c>
      <c r="D21" s="80"/>
      <c r="E21" s="124" t="s">
        <v>1877</v>
      </c>
      <c r="F21" s="126">
        <v>0</v>
      </c>
      <c r="G21" s="126">
        <v>7.1</v>
      </c>
      <c r="H21" s="126">
        <v>14</v>
      </c>
      <c r="I21" s="126">
        <v>0</v>
      </c>
      <c r="J21" s="126">
        <v>0</v>
      </c>
      <c r="K21" s="126"/>
      <c r="L21" s="126"/>
      <c r="M21" s="126">
        <v>17</v>
      </c>
      <c r="N21" s="126">
        <v>26</v>
      </c>
      <c r="O21" s="126">
        <v>135</v>
      </c>
      <c r="P21" s="126">
        <v>15</v>
      </c>
      <c r="Q21" s="126" t="s">
        <v>540</v>
      </c>
      <c r="R21" s="126">
        <v>1</v>
      </c>
      <c r="S21" s="40">
        <f t="shared" si="1"/>
        <v>56</v>
      </c>
    </row>
    <row r="22" spans="1:19" ht="15.75">
      <c r="A22" s="85" t="s">
        <v>203</v>
      </c>
      <c r="B22" s="73" t="s">
        <v>1842</v>
      </c>
      <c r="C22" s="99">
        <v>42167</v>
      </c>
      <c r="D22" s="3" t="s">
        <v>2687</v>
      </c>
      <c r="E22" s="124" t="s">
        <v>546</v>
      </c>
      <c r="F22" s="126">
        <v>0</v>
      </c>
      <c r="G22" s="126">
        <v>6.8</v>
      </c>
      <c r="H22" s="126">
        <v>11</v>
      </c>
      <c r="I22" s="126">
        <v>0</v>
      </c>
      <c r="J22" s="126">
        <v>0</v>
      </c>
      <c r="K22" s="1"/>
      <c r="L22" s="1"/>
      <c r="M22" s="126">
        <v>10</v>
      </c>
      <c r="N22" s="126">
        <v>12</v>
      </c>
      <c r="O22" s="126">
        <v>135</v>
      </c>
      <c r="P22" s="126">
        <v>15</v>
      </c>
      <c r="Q22" s="126">
        <v>0</v>
      </c>
      <c r="R22" s="126">
        <v>14</v>
      </c>
      <c r="S22" s="40">
        <f t="shared" si="1"/>
        <v>52</v>
      </c>
    </row>
    <row r="23" spans="1:19" ht="15.75">
      <c r="A23" s="85" t="s">
        <v>204</v>
      </c>
      <c r="B23" s="299" t="s">
        <v>1875</v>
      </c>
      <c r="C23" s="99">
        <v>42167</v>
      </c>
      <c r="D23" s="80"/>
      <c r="E23" s="124" t="s">
        <v>1878</v>
      </c>
      <c r="F23" s="126">
        <v>1</v>
      </c>
      <c r="G23" s="126">
        <v>6.9</v>
      </c>
      <c r="H23" s="126">
        <v>8</v>
      </c>
      <c r="I23" s="126">
        <v>0</v>
      </c>
      <c r="J23" s="126">
        <v>0</v>
      </c>
      <c r="K23" s="1"/>
      <c r="L23" s="1"/>
      <c r="M23" s="126">
        <v>13</v>
      </c>
      <c r="N23" s="126">
        <v>18</v>
      </c>
      <c r="O23" s="126">
        <v>115</v>
      </c>
      <c r="P23" s="126">
        <v>6</v>
      </c>
      <c r="Q23" s="126">
        <v>0</v>
      </c>
      <c r="R23" s="126">
        <v>14</v>
      </c>
      <c r="S23" s="40">
        <f t="shared" si="1"/>
        <v>47</v>
      </c>
    </row>
    <row r="24" spans="1:19" ht="15.75">
      <c r="A24" s="296"/>
      <c r="C24" s="312"/>
      <c r="D24" s="320"/>
      <c r="E24" s="321"/>
      <c r="F24" s="322"/>
      <c r="G24" s="323"/>
      <c r="H24" s="322"/>
      <c r="I24" s="324"/>
      <c r="J24" s="324"/>
      <c r="K24" s="322"/>
      <c r="L24" s="322"/>
      <c r="M24" s="322"/>
      <c r="N24" s="322"/>
      <c r="O24" s="322"/>
      <c r="P24" s="322"/>
      <c r="Q24" s="322"/>
      <c r="R24" s="322"/>
      <c r="S24" s="40"/>
    </row>
    <row r="25" spans="1:19" ht="15.75">
      <c r="C25" s="99"/>
      <c r="D25" s="80"/>
      <c r="E25" s="175"/>
      <c r="F25" s="132"/>
      <c r="G25" s="133"/>
      <c r="H25" s="132"/>
      <c r="I25" s="140"/>
      <c r="J25" s="140"/>
      <c r="K25" s="132"/>
      <c r="L25" s="132"/>
      <c r="M25" s="132"/>
      <c r="N25" s="132"/>
      <c r="O25" s="132"/>
      <c r="P25" s="132"/>
      <c r="Q25" s="132"/>
      <c r="R25" s="132"/>
      <c r="S25" s="40"/>
    </row>
    <row r="26" spans="1:19" ht="15.75">
      <c r="A26" s="296"/>
      <c r="C26" s="99"/>
      <c r="D26" s="80"/>
      <c r="E26" s="124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40"/>
    </row>
    <row r="27" spans="1:19" ht="15.75">
      <c r="A27" s="72"/>
      <c r="C27" s="99"/>
      <c r="D27" s="80"/>
      <c r="E27" s="124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40"/>
    </row>
    <row r="28" spans="1:19" ht="15.75">
      <c r="A28" s="68"/>
      <c r="C28" s="99"/>
      <c r="D28" s="49"/>
      <c r="E28" s="124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40"/>
    </row>
    <row r="29" spans="1:19" ht="15.75">
      <c r="A29" s="68"/>
      <c r="B29" s="75"/>
      <c r="C29" s="99"/>
      <c r="D29" s="49"/>
      <c r="E29" s="124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40"/>
    </row>
    <row r="30" spans="1:19" ht="15.75">
      <c r="B30" s="49"/>
      <c r="C30" s="99"/>
      <c r="D30" s="80"/>
      <c r="E30" s="124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40"/>
    </row>
    <row r="31" spans="1:19" ht="15.75">
      <c r="B31" s="49"/>
      <c r="C31" s="99"/>
      <c r="D31" s="80"/>
      <c r="E31" s="124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40"/>
    </row>
    <row r="32" spans="1:19" ht="15.75">
      <c r="B32" s="49"/>
      <c r="C32" s="99"/>
      <c r="D32" s="80"/>
      <c r="E32" s="124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40"/>
    </row>
    <row r="33" spans="1:19" ht="15.75">
      <c r="B33" s="49"/>
      <c r="C33" s="99"/>
      <c r="D33" s="80"/>
      <c r="E33" s="124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40"/>
    </row>
    <row r="34" spans="1:19" ht="15.75">
      <c r="B34" s="49"/>
      <c r="C34" s="99"/>
      <c r="D34" s="80"/>
      <c r="E34" s="124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40"/>
    </row>
    <row r="35" spans="1:19" ht="15.75">
      <c r="B35" s="49"/>
      <c r="C35" s="99"/>
      <c r="D35" s="80"/>
      <c r="E35" s="175"/>
      <c r="F35" s="132"/>
      <c r="G35" s="133"/>
      <c r="H35" s="132"/>
      <c r="I35" s="132"/>
      <c r="J35" s="132"/>
      <c r="K35" s="140"/>
      <c r="L35" s="140"/>
      <c r="M35" s="132"/>
      <c r="N35" s="132"/>
      <c r="O35" s="132"/>
      <c r="P35" s="132"/>
      <c r="Q35" s="132"/>
      <c r="R35" s="132"/>
      <c r="S35" s="40"/>
    </row>
    <row r="36" spans="1:19" ht="15.75">
      <c r="B36" s="49"/>
      <c r="C36" s="99"/>
      <c r="D36" s="80"/>
      <c r="E36" s="175"/>
      <c r="F36" s="132"/>
      <c r="G36" s="133"/>
      <c r="H36" s="132"/>
      <c r="I36" s="132"/>
      <c r="J36" s="132"/>
      <c r="K36" s="140"/>
      <c r="L36" s="140"/>
      <c r="M36" s="132"/>
      <c r="N36" s="132"/>
      <c r="O36" s="132"/>
      <c r="P36" s="132"/>
      <c r="Q36" s="132"/>
      <c r="R36" s="132"/>
      <c r="S36" s="40"/>
    </row>
    <row r="37" spans="1:19" ht="15.75">
      <c r="A37" s="72"/>
      <c r="B37" s="49"/>
      <c r="C37" s="49"/>
      <c r="D37" s="6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1"/>
      <c r="S37" s="40"/>
    </row>
    <row r="39" spans="1:19" ht="15.75">
      <c r="A39" s="31" t="s">
        <v>925</v>
      </c>
      <c r="B39" s="31"/>
      <c r="C39" s="31" t="s">
        <v>1827</v>
      </c>
      <c r="D39" s="31"/>
      <c r="E39" s="31"/>
    </row>
  </sheetData>
  <sortState ref="B18:S23">
    <sortCondition descending="1" ref="S18:S23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S43"/>
  <sheetViews>
    <sheetView zoomScale="90" zoomScaleNormal="90" workbookViewId="0">
      <selection activeCell="F35" sqref="F35"/>
    </sheetView>
  </sheetViews>
  <sheetFormatPr defaultRowHeight="15"/>
  <cols>
    <col min="1" max="1" width="5.85546875" customWidth="1"/>
    <col min="2" max="2" width="42.28515625" customWidth="1"/>
    <col min="3" max="3" width="22.42578125" customWidth="1"/>
    <col min="4" max="4" width="19.85546875" customWidth="1"/>
  </cols>
  <sheetData>
    <row r="2" spans="1:19" ht="18.75">
      <c r="A2" s="508" t="s">
        <v>2057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 ht="15.75">
      <c r="A3" s="509" t="s">
        <v>17</v>
      </c>
      <c r="B3" s="512" t="s">
        <v>18</v>
      </c>
      <c r="C3" s="407"/>
      <c r="D3" s="407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1.5">
      <c r="A4" s="510"/>
      <c r="B4" s="513"/>
      <c r="C4" s="407" t="s">
        <v>54</v>
      </c>
      <c r="D4" s="40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19.5">
      <c r="A5" s="511"/>
      <c r="B5" s="514"/>
      <c r="C5" s="406"/>
      <c r="D5" s="406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17" t="s">
        <v>33</v>
      </c>
      <c r="P5" s="317" t="s">
        <v>35</v>
      </c>
      <c r="Q5" s="317" t="s">
        <v>33</v>
      </c>
      <c r="R5" s="317" t="s">
        <v>35</v>
      </c>
      <c r="S5" s="507"/>
    </row>
    <row r="6" spans="1:19" ht="15.75">
      <c r="A6" s="165" t="s">
        <v>19</v>
      </c>
      <c r="B6" s="36" t="s">
        <v>2612</v>
      </c>
      <c r="C6" s="84">
        <v>41789</v>
      </c>
      <c r="D6" s="80" t="s">
        <v>2643</v>
      </c>
      <c r="E6" s="124" t="s">
        <v>2046</v>
      </c>
      <c r="F6" s="124" t="s">
        <v>663</v>
      </c>
      <c r="G6" s="124" t="s">
        <v>672</v>
      </c>
      <c r="H6" s="124" t="s">
        <v>2047</v>
      </c>
      <c r="I6" s="124"/>
      <c r="J6" s="124"/>
      <c r="K6" s="124" t="s">
        <v>494</v>
      </c>
      <c r="L6" s="124" t="s">
        <v>1005</v>
      </c>
      <c r="M6" s="124" t="s">
        <v>697</v>
      </c>
      <c r="N6" s="124" t="s">
        <v>629</v>
      </c>
      <c r="O6" s="124" t="s">
        <v>684</v>
      </c>
      <c r="P6" s="124" t="s">
        <v>511</v>
      </c>
      <c r="Q6" s="38" t="s">
        <v>500</v>
      </c>
      <c r="R6" s="137">
        <v>50</v>
      </c>
      <c r="S6" s="40">
        <f t="shared" ref="S6:S11" si="0">R6+P6+N6+L6+J6+H6+F6</f>
        <v>259</v>
      </c>
    </row>
    <row r="7" spans="1:19" ht="15.75">
      <c r="A7" s="165" t="s">
        <v>20</v>
      </c>
      <c r="B7" s="36" t="s">
        <v>2613</v>
      </c>
      <c r="C7" s="84">
        <v>42006</v>
      </c>
      <c r="D7" s="80" t="s">
        <v>2644</v>
      </c>
      <c r="E7" s="152" t="s">
        <v>1009</v>
      </c>
      <c r="F7" s="152" t="s">
        <v>541</v>
      </c>
      <c r="G7" s="152" t="s">
        <v>638</v>
      </c>
      <c r="H7" s="152" t="s">
        <v>918</v>
      </c>
      <c r="I7" s="152"/>
      <c r="J7" s="152"/>
      <c r="K7" s="152" t="s">
        <v>538</v>
      </c>
      <c r="L7" s="152" t="s">
        <v>541</v>
      </c>
      <c r="M7" s="152" t="s">
        <v>522</v>
      </c>
      <c r="N7" s="152" t="s">
        <v>655</v>
      </c>
      <c r="O7" s="152" t="s">
        <v>647</v>
      </c>
      <c r="P7" s="152" t="s">
        <v>494</v>
      </c>
      <c r="Q7" s="147" t="s">
        <v>526</v>
      </c>
      <c r="R7" s="162">
        <v>42</v>
      </c>
      <c r="S7" s="40">
        <f t="shared" si="0"/>
        <v>209</v>
      </c>
    </row>
    <row r="8" spans="1:19" ht="15.75">
      <c r="A8" s="165" t="s">
        <v>21</v>
      </c>
      <c r="B8" s="36" t="s">
        <v>2614</v>
      </c>
      <c r="C8" s="84">
        <v>41922</v>
      </c>
      <c r="D8" s="80" t="s">
        <v>2645</v>
      </c>
      <c r="E8" s="124" t="s">
        <v>790</v>
      </c>
      <c r="F8" s="124" t="s">
        <v>542</v>
      </c>
      <c r="G8" s="124" t="s">
        <v>628</v>
      </c>
      <c r="H8" s="124" t="s">
        <v>1642</v>
      </c>
      <c r="I8" s="124"/>
      <c r="J8" s="124"/>
      <c r="K8" s="124" t="s">
        <v>510</v>
      </c>
      <c r="L8" s="124" t="s">
        <v>538</v>
      </c>
      <c r="M8" s="124" t="s">
        <v>502</v>
      </c>
      <c r="N8" s="124" t="s">
        <v>495</v>
      </c>
      <c r="O8" s="124" t="s">
        <v>707</v>
      </c>
      <c r="P8" s="124" t="s">
        <v>538</v>
      </c>
      <c r="Q8" s="38" t="s">
        <v>531</v>
      </c>
      <c r="R8" s="137">
        <v>32</v>
      </c>
      <c r="S8" s="40">
        <f t="shared" si="0"/>
        <v>183</v>
      </c>
    </row>
    <row r="9" spans="1:19" ht="15.75">
      <c r="A9" s="166" t="s">
        <v>41</v>
      </c>
      <c r="B9" s="43" t="s">
        <v>2615</v>
      </c>
      <c r="C9" s="84">
        <v>41820</v>
      </c>
      <c r="D9" s="80" t="s">
        <v>2646</v>
      </c>
      <c r="E9" s="124" t="s">
        <v>2048</v>
      </c>
      <c r="F9" s="124" t="s">
        <v>514</v>
      </c>
      <c r="G9" s="124" t="s">
        <v>672</v>
      </c>
      <c r="H9" s="124" t="s">
        <v>1642</v>
      </c>
      <c r="I9" s="124" t="s">
        <v>523</v>
      </c>
      <c r="J9" s="124" t="s">
        <v>542</v>
      </c>
      <c r="K9" s="124"/>
      <c r="L9" s="124"/>
      <c r="M9" s="124" t="s">
        <v>502</v>
      </c>
      <c r="N9" s="124" t="s">
        <v>493</v>
      </c>
      <c r="O9" s="124" t="s">
        <v>662</v>
      </c>
      <c r="P9" s="124" t="s">
        <v>516</v>
      </c>
      <c r="Q9" s="38" t="s">
        <v>501</v>
      </c>
      <c r="R9" s="137">
        <v>42</v>
      </c>
      <c r="S9" s="40">
        <f t="shared" si="0"/>
        <v>224</v>
      </c>
    </row>
    <row r="10" spans="1:19" ht="15.75">
      <c r="A10" s="166" t="s">
        <v>42</v>
      </c>
      <c r="B10" s="36" t="s">
        <v>2616</v>
      </c>
      <c r="C10" s="84">
        <v>41867</v>
      </c>
      <c r="D10" s="80" t="s">
        <v>2647</v>
      </c>
      <c r="E10" s="124" t="s">
        <v>699</v>
      </c>
      <c r="F10" s="124" t="s">
        <v>526</v>
      </c>
      <c r="G10" s="124" t="s">
        <v>660</v>
      </c>
      <c r="H10" s="124" t="s">
        <v>912</v>
      </c>
      <c r="I10" s="124" t="s">
        <v>510</v>
      </c>
      <c r="J10" s="124" t="s">
        <v>514</v>
      </c>
      <c r="K10" s="124"/>
      <c r="L10" s="124"/>
      <c r="M10" s="124" t="s">
        <v>536</v>
      </c>
      <c r="N10" s="124" t="s">
        <v>1243</v>
      </c>
      <c r="O10" s="124" t="s">
        <v>707</v>
      </c>
      <c r="P10" s="124" t="s">
        <v>511</v>
      </c>
      <c r="Q10" s="38" t="s">
        <v>503</v>
      </c>
      <c r="R10" s="38" t="s">
        <v>1243</v>
      </c>
      <c r="S10" s="40">
        <f t="shared" si="0"/>
        <v>183</v>
      </c>
    </row>
    <row r="11" spans="1:19" ht="15.75">
      <c r="A11" s="166" t="s">
        <v>43</v>
      </c>
      <c r="B11" s="36" t="s">
        <v>2617</v>
      </c>
      <c r="C11" s="84">
        <v>41999</v>
      </c>
      <c r="D11" s="80" t="s">
        <v>2648</v>
      </c>
      <c r="E11" s="124" t="s">
        <v>792</v>
      </c>
      <c r="F11" s="124" t="s">
        <v>496</v>
      </c>
      <c r="G11" s="124" t="s">
        <v>644</v>
      </c>
      <c r="H11" s="124" t="s">
        <v>506</v>
      </c>
      <c r="I11" s="124" t="s">
        <v>513</v>
      </c>
      <c r="J11" s="124" t="s">
        <v>494</v>
      </c>
      <c r="K11" s="124"/>
      <c r="L11" s="124"/>
      <c r="M11" s="124" t="s">
        <v>514</v>
      </c>
      <c r="N11" s="124" t="s">
        <v>504</v>
      </c>
      <c r="O11" s="124" t="s">
        <v>684</v>
      </c>
      <c r="P11" s="124" t="s">
        <v>542</v>
      </c>
      <c r="Q11" s="38" t="s">
        <v>499</v>
      </c>
      <c r="R11" s="137">
        <v>38</v>
      </c>
      <c r="S11" s="40">
        <f t="shared" si="0"/>
        <v>170</v>
      </c>
    </row>
    <row r="12" spans="1:19" ht="15.75">
      <c r="A12" s="192"/>
      <c r="B12" s="61" t="s">
        <v>36</v>
      </c>
      <c r="C12" s="51"/>
      <c r="D12" s="51"/>
      <c r="E12" s="123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38"/>
      <c r="R12" s="38"/>
      <c r="S12" s="40">
        <f>SUM(S6:S11)</f>
        <v>1228</v>
      </c>
    </row>
    <row r="13" spans="1:19" ht="15.75">
      <c r="A13" s="165" t="s">
        <v>37</v>
      </c>
      <c r="B13" s="49" t="s">
        <v>2627</v>
      </c>
      <c r="C13" s="343" t="s">
        <v>70</v>
      </c>
      <c r="D13" s="344"/>
      <c r="E13" s="124" t="s">
        <v>1189</v>
      </c>
      <c r="F13" s="124" t="s">
        <v>514</v>
      </c>
      <c r="G13" s="124" t="s">
        <v>646</v>
      </c>
      <c r="H13" s="124" t="s">
        <v>506</v>
      </c>
      <c r="I13" s="124"/>
      <c r="J13" s="124"/>
      <c r="K13" s="124" t="s">
        <v>538</v>
      </c>
      <c r="L13" s="124" t="s">
        <v>541</v>
      </c>
      <c r="M13" s="124" t="s">
        <v>522</v>
      </c>
      <c r="N13" s="124" t="s">
        <v>655</v>
      </c>
      <c r="O13" s="124" t="s">
        <v>707</v>
      </c>
      <c r="P13" s="124" t="s">
        <v>899</v>
      </c>
      <c r="Q13" s="38" t="s">
        <v>501</v>
      </c>
      <c r="R13" s="137">
        <v>26</v>
      </c>
      <c r="S13" s="40">
        <f t="shared" ref="S13:S35" si="1">R13+P13+N13+L13+J13+H13+F13</f>
        <v>203</v>
      </c>
    </row>
    <row r="14" spans="1:19" ht="15.75">
      <c r="A14" s="165" t="s">
        <v>38</v>
      </c>
      <c r="B14" s="49" t="s">
        <v>2618</v>
      </c>
      <c r="C14" s="84">
        <v>41894</v>
      </c>
      <c r="D14" s="80" t="s">
        <v>2649</v>
      </c>
      <c r="E14" s="124" t="s">
        <v>1639</v>
      </c>
      <c r="F14" s="124" t="s">
        <v>524</v>
      </c>
      <c r="G14" s="124" t="s">
        <v>567</v>
      </c>
      <c r="H14" s="124" t="s">
        <v>498</v>
      </c>
      <c r="I14" s="124"/>
      <c r="J14" s="124"/>
      <c r="K14" s="124" t="s">
        <v>538</v>
      </c>
      <c r="L14" s="124" t="s">
        <v>541</v>
      </c>
      <c r="M14" s="124" t="s">
        <v>536</v>
      </c>
      <c r="N14" s="124" t="s">
        <v>639</v>
      </c>
      <c r="O14" s="124" t="s">
        <v>707</v>
      </c>
      <c r="P14" s="124" t="s">
        <v>899</v>
      </c>
      <c r="Q14" s="38" t="s">
        <v>538</v>
      </c>
      <c r="R14" s="38" t="s">
        <v>498</v>
      </c>
      <c r="S14" s="40">
        <f t="shared" si="1"/>
        <v>195</v>
      </c>
    </row>
    <row r="15" spans="1:19" ht="15.75">
      <c r="A15" s="165" t="s">
        <v>39</v>
      </c>
      <c r="B15" s="49" t="s">
        <v>2619</v>
      </c>
      <c r="C15" s="84">
        <v>41843</v>
      </c>
      <c r="D15" s="80" t="s">
        <v>2650</v>
      </c>
      <c r="E15" s="124" t="s">
        <v>634</v>
      </c>
      <c r="F15" s="124" t="s">
        <v>544</v>
      </c>
      <c r="G15" s="124" t="s">
        <v>567</v>
      </c>
      <c r="H15" s="124" t="s">
        <v>498</v>
      </c>
      <c r="I15" s="124"/>
      <c r="J15" s="124"/>
      <c r="K15" s="124" t="s">
        <v>535</v>
      </c>
      <c r="L15" s="124" t="s">
        <v>502</v>
      </c>
      <c r="M15" s="124" t="s">
        <v>514</v>
      </c>
      <c r="N15" s="124" t="s">
        <v>493</v>
      </c>
      <c r="O15" s="124" t="s">
        <v>707</v>
      </c>
      <c r="P15" s="124" t="s">
        <v>899</v>
      </c>
      <c r="Q15" s="38" t="s">
        <v>544</v>
      </c>
      <c r="R15" s="137">
        <v>38</v>
      </c>
      <c r="S15" s="40">
        <f t="shared" si="1"/>
        <v>190</v>
      </c>
    </row>
    <row r="16" spans="1:19" ht="15.75">
      <c r="A16" s="165" t="s">
        <v>40</v>
      </c>
      <c r="B16" s="49" t="s">
        <v>2652</v>
      </c>
      <c r="C16" s="84">
        <v>41740</v>
      </c>
      <c r="D16" s="80" t="s">
        <v>2651</v>
      </c>
      <c r="E16" s="124" t="s">
        <v>799</v>
      </c>
      <c r="F16" s="124" t="s">
        <v>536</v>
      </c>
      <c r="G16" s="124" t="s">
        <v>547</v>
      </c>
      <c r="H16" s="124" t="s">
        <v>504</v>
      </c>
      <c r="I16" s="124"/>
      <c r="J16" s="124"/>
      <c r="K16" s="124" t="s">
        <v>503</v>
      </c>
      <c r="L16" s="124" t="s">
        <v>519</v>
      </c>
      <c r="M16" s="124" t="s">
        <v>514</v>
      </c>
      <c r="N16" s="124" t="s">
        <v>493</v>
      </c>
      <c r="O16" s="124" t="s">
        <v>675</v>
      </c>
      <c r="P16" s="124" t="s">
        <v>522</v>
      </c>
      <c r="Q16" s="38" t="s">
        <v>531</v>
      </c>
      <c r="R16" s="38" t="s">
        <v>504</v>
      </c>
      <c r="S16" s="40">
        <f t="shared" si="1"/>
        <v>161</v>
      </c>
    </row>
    <row r="17" spans="1:19" ht="15.75">
      <c r="A17" s="165" t="s">
        <v>895</v>
      </c>
      <c r="B17" s="49" t="s">
        <v>2620</v>
      </c>
      <c r="C17" s="84">
        <v>41948</v>
      </c>
      <c r="D17" s="344"/>
      <c r="E17" s="124" t="s">
        <v>2049</v>
      </c>
      <c r="F17" s="124" t="s">
        <v>535</v>
      </c>
      <c r="G17" s="124" t="s">
        <v>577</v>
      </c>
      <c r="H17" s="124" t="s">
        <v>533</v>
      </c>
      <c r="I17" s="124"/>
      <c r="J17" s="124"/>
      <c r="K17" s="124" t="s">
        <v>503</v>
      </c>
      <c r="L17" s="124" t="s">
        <v>519</v>
      </c>
      <c r="M17" s="124" t="s">
        <v>496</v>
      </c>
      <c r="N17" s="124" t="s">
        <v>504</v>
      </c>
      <c r="O17" s="124" t="s">
        <v>647</v>
      </c>
      <c r="P17" s="124" t="s">
        <v>663</v>
      </c>
      <c r="Q17" s="38" t="s">
        <v>535</v>
      </c>
      <c r="R17" s="137">
        <v>29</v>
      </c>
      <c r="S17" s="40">
        <f t="shared" si="1"/>
        <v>141</v>
      </c>
    </row>
    <row r="18" spans="1:19" ht="15.75">
      <c r="A18" s="165" t="s">
        <v>891</v>
      </c>
      <c r="B18" s="49" t="s">
        <v>2621</v>
      </c>
      <c r="C18" s="84">
        <v>41957</v>
      </c>
      <c r="D18" s="80" t="s">
        <v>2653</v>
      </c>
      <c r="E18" s="124" t="s">
        <v>1254</v>
      </c>
      <c r="F18" s="124" t="s">
        <v>535</v>
      </c>
      <c r="G18" s="124" t="s">
        <v>577</v>
      </c>
      <c r="H18" s="124" t="s">
        <v>533</v>
      </c>
      <c r="I18" s="124"/>
      <c r="J18" s="124"/>
      <c r="K18" s="124" t="s">
        <v>517</v>
      </c>
      <c r="L18" s="124" t="s">
        <v>500</v>
      </c>
      <c r="M18" s="124" t="s">
        <v>496</v>
      </c>
      <c r="N18" s="124" t="s">
        <v>504</v>
      </c>
      <c r="O18" s="124" t="s">
        <v>675</v>
      </c>
      <c r="P18" s="124" t="s">
        <v>522</v>
      </c>
      <c r="Q18" s="38" t="s">
        <v>538</v>
      </c>
      <c r="R18" s="38" t="s">
        <v>498</v>
      </c>
      <c r="S18" s="40">
        <f t="shared" si="1"/>
        <v>140</v>
      </c>
    </row>
    <row r="19" spans="1:19" ht="15.75">
      <c r="A19" s="165" t="s">
        <v>888</v>
      </c>
      <c r="B19" s="49" t="s">
        <v>2622</v>
      </c>
      <c r="C19" s="84">
        <v>41831</v>
      </c>
      <c r="D19" s="80" t="s">
        <v>2654</v>
      </c>
      <c r="E19" s="124" t="s">
        <v>699</v>
      </c>
      <c r="F19" s="124" t="s">
        <v>496</v>
      </c>
      <c r="G19" s="124" t="s">
        <v>845</v>
      </c>
      <c r="H19" s="124" t="s">
        <v>502</v>
      </c>
      <c r="I19" s="124"/>
      <c r="J19" s="124"/>
      <c r="K19" s="124" t="s">
        <v>510</v>
      </c>
      <c r="L19" s="124" t="s">
        <v>538</v>
      </c>
      <c r="M19" s="124" t="s">
        <v>519</v>
      </c>
      <c r="N19" s="124" t="s">
        <v>663</v>
      </c>
      <c r="O19" s="124" t="s">
        <v>497</v>
      </c>
      <c r="P19" s="124" t="s">
        <v>542</v>
      </c>
      <c r="Q19" s="38" t="s">
        <v>535</v>
      </c>
      <c r="R19" s="38" t="s">
        <v>533</v>
      </c>
      <c r="S19" s="40">
        <f t="shared" si="1"/>
        <v>132</v>
      </c>
    </row>
    <row r="20" spans="1:19" ht="15.75">
      <c r="A20" s="430" t="s">
        <v>2639</v>
      </c>
      <c r="B20" s="49" t="s">
        <v>2623</v>
      </c>
      <c r="C20" s="84">
        <v>41901</v>
      </c>
      <c r="D20" s="80" t="s">
        <v>2655</v>
      </c>
      <c r="E20" s="124" t="s">
        <v>1877</v>
      </c>
      <c r="F20" s="124" t="s">
        <v>509</v>
      </c>
      <c r="G20" s="124" t="s">
        <v>574</v>
      </c>
      <c r="H20" s="124" t="s">
        <v>541</v>
      </c>
      <c r="I20" s="124"/>
      <c r="J20" s="124"/>
      <c r="K20" s="124" t="s">
        <v>509</v>
      </c>
      <c r="L20" s="124" t="s">
        <v>509</v>
      </c>
      <c r="M20" s="124" t="s">
        <v>519</v>
      </c>
      <c r="N20" s="124" t="s">
        <v>663</v>
      </c>
      <c r="O20" s="124" t="s">
        <v>590</v>
      </c>
      <c r="P20" s="124" t="s">
        <v>501</v>
      </c>
      <c r="Q20" s="38" t="s">
        <v>510</v>
      </c>
      <c r="R20" s="137">
        <v>11</v>
      </c>
      <c r="S20" s="40">
        <f t="shared" si="1"/>
        <v>71</v>
      </c>
    </row>
    <row r="21" spans="1:19" ht="15.75">
      <c r="A21" s="430" t="s">
        <v>2640</v>
      </c>
      <c r="B21" s="49" t="s">
        <v>2624</v>
      </c>
      <c r="C21" s="84">
        <v>41898</v>
      </c>
      <c r="D21" s="80" t="s">
        <v>2656</v>
      </c>
      <c r="E21" s="124" t="s">
        <v>2605</v>
      </c>
      <c r="F21" s="124" t="s">
        <v>523</v>
      </c>
      <c r="G21" s="124" t="s">
        <v>569</v>
      </c>
      <c r="H21" s="124" t="s">
        <v>508</v>
      </c>
      <c r="I21" s="124"/>
      <c r="J21" s="124"/>
      <c r="K21" s="124" t="s">
        <v>509</v>
      </c>
      <c r="L21" s="124" t="s">
        <v>509</v>
      </c>
      <c r="M21" s="124" t="s">
        <v>538</v>
      </c>
      <c r="N21" s="124" t="s">
        <v>494</v>
      </c>
      <c r="O21" s="124" t="s">
        <v>525</v>
      </c>
      <c r="P21" s="124" t="s">
        <v>503</v>
      </c>
      <c r="Q21" s="38" t="s">
        <v>517</v>
      </c>
      <c r="R21" s="137">
        <v>17</v>
      </c>
      <c r="S21" s="40">
        <f t="shared" si="1"/>
        <v>57</v>
      </c>
    </row>
    <row r="22" spans="1:19" ht="15.75">
      <c r="A22" s="430" t="s">
        <v>2641</v>
      </c>
      <c r="B22" s="49" t="s">
        <v>2625</v>
      </c>
      <c r="C22" s="84">
        <v>41774</v>
      </c>
      <c r="D22" s="80" t="s">
        <v>2657</v>
      </c>
      <c r="E22" s="124" t="s">
        <v>2606</v>
      </c>
      <c r="F22" s="124" t="s">
        <v>509</v>
      </c>
      <c r="G22" s="124" t="s">
        <v>1085</v>
      </c>
      <c r="H22" s="124" t="s">
        <v>514</v>
      </c>
      <c r="I22" s="124"/>
      <c r="J22" s="124"/>
      <c r="K22" s="124" t="s">
        <v>509</v>
      </c>
      <c r="L22" s="124" t="s">
        <v>509</v>
      </c>
      <c r="M22" s="124" t="s">
        <v>524</v>
      </c>
      <c r="N22" s="124" t="s">
        <v>536</v>
      </c>
      <c r="O22" s="124" t="s">
        <v>2607</v>
      </c>
      <c r="P22" s="124" t="s">
        <v>523</v>
      </c>
      <c r="Q22" s="38" t="s">
        <v>510</v>
      </c>
      <c r="R22" s="137">
        <v>11</v>
      </c>
      <c r="S22" s="40">
        <f t="shared" si="1"/>
        <v>55</v>
      </c>
    </row>
    <row r="23" spans="1:19" ht="15.75">
      <c r="A23" s="430" t="s">
        <v>2385</v>
      </c>
      <c r="B23" s="49" t="s">
        <v>2626</v>
      </c>
      <c r="C23" s="84">
        <v>41838</v>
      </c>
      <c r="D23" s="80" t="s">
        <v>2658</v>
      </c>
      <c r="E23" s="124" t="s">
        <v>2608</v>
      </c>
      <c r="F23" s="124" t="s">
        <v>509</v>
      </c>
      <c r="G23" s="124" t="s">
        <v>1515</v>
      </c>
      <c r="H23" s="124" t="s">
        <v>544</v>
      </c>
      <c r="I23" s="124"/>
      <c r="J23" s="124"/>
      <c r="K23" s="124" t="s">
        <v>509</v>
      </c>
      <c r="L23" s="124" t="s">
        <v>509</v>
      </c>
      <c r="M23" s="124" t="s">
        <v>538</v>
      </c>
      <c r="N23" s="124" t="s">
        <v>494</v>
      </c>
      <c r="O23" s="124" t="s">
        <v>2607</v>
      </c>
      <c r="P23" s="124" t="s">
        <v>523</v>
      </c>
      <c r="Q23" s="38" t="s">
        <v>523</v>
      </c>
      <c r="R23" s="124" t="s">
        <v>500</v>
      </c>
      <c r="S23" s="40">
        <f t="shared" si="1"/>
        <v>43</v>
      </c>
    </row>
    <row r="24" spans="1:19" ht="15.75">
      <c r="A24" s="166" t="s">
        <v>22</v>
      </c>
      <c r="B24" s="49" t="s">
        <v>2628</v>
      </c>
      <c r="C24" s="84">
        <v>41669</v>
      </c>
      <c r="D24" s="80" t="s">
        <v>2659</v>
      </c>
      <c r="E24" s="124" t="s">
        <v>2050</v>
      </c>
      <c r="F24" s="124" t="s">
        <v>496</v>
      </c>
      <c r="G24" s="124" t="s">
        <v>638</v>
      </c>
      <c r="H24" s="124" t="s">
        <v>518</v>
      </c>
      <c r="I24" s="124" t="s">
        <v>510</v>
      </c>
      <c r="J24" s="124" t="s">
        <v>494</v>
      </c>
      <c r="K24" s="124"/>
      <c r="L24" s="124"/>
      <c r="M24" s="124" t="s">
        <v>522</v>
      </c>
      <c r="N24" s="124" t="s">
        <v>1005</v>
      </c>
      <c r="O24" s="124" t="s">
        <v>662</v>
      </c>
      <c r="P24" s="124" t="s">
        <v>516</v>
      </c>
      <c r="Q24" s="38" t="s">
        <v>523</v>
      </c>
      <c r="R24" s="137">
        <v>26</v>
      </c>
      <c r="S24" s="40">
        <f t="shared" si="1"/>
        <v>181</v>
      </c>
    </row>
    <row r="25" spans="1:19" ht="15.75">
      <c r="A25" s="166" t="s">
        <v>23</v>
      </c>
      <c r="B25" s="49" t="s">
        <v>2629</v>
      </c>
      <c r="C25" s="84">
        <v>41756</v>
      </c>
      <c r="D25" s="345"/>
      <c r="E25" s="124" t="s">
        <v>635</v>
      </c>
      <c r="F25" s="158">
        <v>19</v>
      </c>
      <c r="G25" s="158" t="s">
        <v>638</v>
      </c>
      <c r="H25" s="158" t="s">
        <v>498</v>
      </c>
      <c r="I25" s="152" t="s">
        <v>523</v>
      </c>
      <c r="J25" s="152" t="s">
        <v>536</v>
      </c>
      <c r="K25" s="158"/>
      <c r="L25" s="158"/>
      <c r="M25" s="158" t="s">
        <v>508</v>
      </c>
      <c r="N25" s="158" t="s">
        <v>502</v>
      </c>
      <c r="O25" s="158" t="s">
        <v>675</v>
      </c>
      <c r="P25" s="158" t="s">
        <v>524</v>
      </c>
      <c r="Q25" s="158" t="s">
        <v>501</v>
      </c>
      <c r="R25" s="158" t="s">
        <v>494</v>
      </c>
      <c r="S25" s="40">
        <f t="shared" si="1"/>
        <v>126</v>
      </c>
    </row>
    <row r="26" spans="1:19" ht="15.75">
      <c r="A26" s="166" t="s">
        <v>24</v>
      </c>
      <c r="B26" s="49" t="s">
        <v>2630</v>
      </c>
      <c r="C26" s="84">
        <v>41982</v>
      </c>
      <c r="D26" s="80" t="s">
        <v>2660</v>
      </c>
      <c r="E26" s="124" t="s">
        <v>1069</v>
      </c>
      <c r="F26" s="124" t="s">
        <v>519</v>
      </c>
      <c r="G26" s="124" t="s">
        <v>913</v>
      </c>
      <c r="H26" s="124" t="s">
        <v>493</v>
      </c>
      <c r="I26" s="124" t="s">
        <v>509</v>
      </c>
      <c r="J26" s="124" t="s">
        <v>509</v>
      </c>
      <c r="K26" s="124"/>
      <c r="L26" s="124"/>
      <c r="M26" s="124" t="s">
        <v>514</v>
      </c>
      <c r="N26" s="124" t="s">
        <v>504</v>
      </c>
      <c r="O26" s="124" t="s">
        <v>675</v>
      </c>
      <c r="P26" s="124" t="s">
        <v>494</v>
      </c>
      <c r="Q26" s="38" t="s">
        <v>513</v>
      </c>
      <c r="R26" s="38" t="s">
        <v>496</v>
      </c>
      <c r="S26" s="40">
        <f t="shared" si="1"/>
        <v>119</v>
      </c>
    </row>
    <row r="27" spans="1:19" ht="15.75">
      <c r="A27" s="166" t="s">
        <v>44</v>
      </c>
      <c r="B27" s="49" t="s">
        <v>2631</v>
      </c>
      <c r="C27" s="84">
        <v>41670</v>
      </c>
      <c r="D27" s="80" t="s">
        <v>2661</v>
      </c>
      <c r="E27" s="124" t="s">
        <v>642</v>
      </c>
      <c r="F27" s="124" t="s">
        <v>499</v>
      </c>
      <c r="G27" s="124" t="s">
        <v>568</v>
      </c>
      <c r="H27" s="124" t="s">
        <v>498</v>
      </c>
      <c r="I27" s="124" t="s">
        <v>509</v>
      </c>
      <c r="J27" s="124" t="s">
        <v>509</v>
      </c>
      <c r="K27" s="124"/>
      <c r="L27" s="124"/>
      <c r="M27" s="124" t="s">
        <v>508</v>
      </c>
      <c r="N27" s="124" t="s">
        <v>541</v>
      </c>
      <c r="O27" s="124" t="s">
        <v>684</v>
      </c>
      <c r="P27" s="124" t="s">
        <v>542</v>
      </c>
      <c r="Q27" s="38" t="s">
        <v>523</v>
      </c>
      <c r="R27" s="124" t="s">
        <v>541</v>
      </c>
      <c r="S27" s="40">
        <f t="shared" si="1"/>
        <v>118</v>
      </c>
    </row>
    <row r="28" spans="1:19" ht="15.75">
      <c r="A28" s="166" t="s">
        <v>45</v>
      </c>
      <c r="B28" s="49" t="s">
        <v>2663</v>
      </c>
      <c r="C28" s="84">
        <v>41949</v>
      </c>
      <c r="D28" s="80" t="s">
        <v>2662</v>
      </c>
      <c r="E28" s="124" t="s">
        <v>667</v>
      </c>
      <c r="F28" s="124" t="s">
        <v>503</v>
      </c>
      <c r="G28" s="124" t="s">
        <v>646</v>
      </c>
      <c r="H28" s="124" t="s">
        <v>504</v>
      </c>
      <c r="I28" s="124" t="s">
        <v>509</v>
      </c>
      <c r="J28" s="124" t="s">
        <v>509</v>
      </c>
      <c r="K28" s="124"/>
      <c r="L28" s="124"/>
      <c r="M28" s="124" t="s">
        <v>496</v>
      </c>
      <c r="N28" s="124" t="s">
        <v>630</v>
      </c>
      <c r="O28" s="124" t="s">
        <v>647</v>
      </c>
      <c r="P28" s="124" t="s">
        <v>514</v>
      </c>
      <c r="Q28" s="38" t="s">
        <v>513</v>
      </c>
      <c r="R28" s="137">
        <v>18</v>
      </c>
      <c r="S28" s="40">
        <f t="shared" si="1"/>
        <v>103</v>
      </c>
    </row>
    <row r="29" spans="1:19" ht="15.75">
      <c r="A29" s="166" t="s">
        <v>46</v>
      </c>
      <c r="B29" s="49" t="s">
        <v>2632</v>
      </c>
      <c r="C29" s="84">
        <v>41970</v>
      </c>
      <c r="D29" s="80" t="s">
        <v>2664</v>
      </c>
      <c r="E29" s="124" t="s">
        <v>774</v>
      </c>
      <c r="F29" s="124" t="s">
        <v>499</v>
      </c>
      <c r="G29" s="124" t="s">
        <v>568</v>
      </c>
      <c r="H29" s="124" t="s">
        <v>498</v>
      </c>
      <c r="I29" s="124" t="s">
        <v>509</v>
      </c>
      <c r="J29" s="124" t="s">
        <v>509</v>
      </c>
      <c r="K29" s="124"/>
      <c r="L29" s="124"/>
      <c r="M29" s="124" t="s">
        <v>496</v>
      </c>
      <c r="N29" s="124" t="s">
        <v>630</v>
      </c>
      <c r="O29" s="124" t="s">
        <v>684</v>
      </c>
      <c r="P29" s="124" t="s">
        <v>542</v>
      </c>
      <c r="Q29" s="38" t="s">
        <v>521</v>
      </c>
      <c r="R29" s="137">
        <v>7</v>
      </c>
      <c r="S29" s="40">
        <f t="shared" si="1"/>
        <v>101</v>
      </c>
    </row>
    <row r="30" spans="1:19" ht="15.75">
      <c r="A30" s="166" t="s">
        <v>47</v>
      </c>
      <c r="B30" s="49" t="s">
        <v>2633</v>
      </c>
      <c r="C30" s="84">
        <v>41640</v>
      </c>
      <c r="D30" s="80" t="s">
        <v>2665</v>
      </c>
      <c r="E30" s="124" t="s">
        <v>1310</v>
      </c>
      <c r="F30" s="50">
        <v>1</v>
      </c>
      <c r="G30" s="50">
        <v>6.9</v>
      </c>
      <c r="H30" s="50">
        <v>8</v>
      </c>
      <c r="I30" s="126">
        <v>1</v>
      </c>
      <c r="J30" s="50">
        <v>15</v>
      </c>
      <c r="K30" s="50"/>
      <c r="L30" s="50"/>
      <c r="M30" s="50">
        <v>19</v>
      </c>
      <c r="N30" s="50">
        <v>30</v>
      </c>
      <c r="O30" s="50">
        <v>130</v>
      </c>
      <c r="P30" s="50">
        <v>13</v>
      </c>
      <c r="Q30" s="50">
        <v>3</v>
      </c>
      <c r="R30" s="137">
        <v>26</v>
      </c>
      <c r="S30" s="40">
        <f t="shared" si="1"/>
        <v>93</v>
      </c>
    </row>
    <row r="31" spans="1:19" ht="15.75">
      <c r="A31" s="166" t="s">
        <v>1309</v>
      </c>
      <c r="B31" s="49" t="s">
        <v>2634</v>
      </c>
      <c r="C31" s="84">
        <v>41661</v>
      </c>
      <c r="D31" s="80" t="s">
        <v>2666</v>
      </c>
      <c r="E31" s="126" t="s">
        <v>751</v>
      </c>
      <c r="F31" s="158">
        <v>2</v>
      </c>
      <c r="G31" s="158" t="s">
        <v>569</v>
      </c>
      <c r="H31" s="158" t="s">
        <v>503</v>
      </c>
      <c r="I31" s="152" t="s">
        <v>535</v>
      </c>
      <c r="J31" s="152" t="s">
        <v>655</v>
      </c>
      <c r="K31" s="158"/>
      <c r="L31" s="158"/>
      <c r="M31" s="158" t="s">
        <v>538</v>
      </c>
      <c r="N31" s="158" t="s">
        <v>500</v>
      </c>
      <c r="O31" s="158" t="s">
        <v>507</v>
      </c>
      <c r="P31" s="158" t="s">
        <v>503</v>
      </c>
      <c r="Q31" s="158" t="s">
        <v>543</v>
      </c>
      <c r="R31" s="158" t="s">
        <v>509</v>
      </c>
      <c r="S31" s="40">
        <f t="shared" si="1"/>
        <v>70</v>
      </c>
    </row>
    <row r="32" spans="1:19" ht="15.75">
      <c r="A32" s="45" t="s">
        <v>1306</v>
      </c>
      <c r="B32" s="49" t="s">
        <v>2635</v>
      </c>
      <c r="C32" s="84">
        <v>42017</v>
      </c>
      <c r="D32" s="80" t="s">
        <v>2667</v>
      </c>
      <c r="E32" s="124" t="s">
        <v>2610</v>
      </c>
      <c r="F32" s="124" t="s">
        <v>509</v>
      </c>
      <c r="G32" s="124" t="s">
        <v>566</v>
      </c>
      <c r="H32" s="124" t="s">
        <v>513</v>
      </c>
      <c r="I32" s="124" t="s">
        <v>509</v>
      </c>
      <c r="J32" s="124" t="s">
        <v>509</v>
      </c>
      <c r="K32" s="124"/>
      <c r="L32" s="124"/>
      <c r="M32" s="124" t="s">
        <v>519</v>
      </c>
      <c r="N32" s="124" t="s">
        <v>697</v>
      </c>
      <c r="O32" s="124" t="s">
        <v>497</v>
      </c>
      <c r="P32" s="124" t="s">
        <v>508</v>
      </c>
      <c r="Q32" s="38" t="s">
        <v>521</v>
      </c>
      <c r="R32" s="124" t="s">
        <v>501</v>
      </c>
      <c r="S32" s="40">
        <f t="shared" si="1"/>
        <v>49</v>
      </c>
    </row>
    <row r="33" spans="1:19" ht="15.75">
      <c r="A33" s="431" t="s">
        <v>2642</v>
      </c>
      <c r="B33" s="49" t="s">
        <v>2636</v>
      </c>
      <c r="C33" s="84">
        <v>41694</v>
      </c>
      <c r="D33" s="80" t="s">
        <v>2668</v>
      </c>
      <c r="E33" s="124" t="s">
        <v>2051</v>
      </c>
      <c r="F33" s="124" t="s">
        <v>509</v>
      </c>
      <c r="G33" s="124" t="s">
        <v>571</v>
      </c>
      <c r="H33" s="124" t="s">
        <v>503</v>
      </c>
      <c r="I33" s="124" t="s">
        <v>509</v>
      </c>
      <c r="J33" s="124" t="s">
        <v>509</v>
      </c>
      <c r="K33" s="124"/>
      <c r="L33" s="124"/>
      <c r="M33" s="124" t="s">
        <v>538</v>
      </c>
      <c r="N33" s="124" t="s">
        <v>526</v>
      </c>
      <c r="O33" s="124" t="s">
        <v>507</v>
      </c>
      <c r="P33" s="124" t="s">
        <v>517</v>
      </c>
      <c r="Q33" s="38" t="s">
        <v>509</v>
      </c>
      <c r="R33" s="137">
        <v>14</v>
      </c>
      <c r="S33" s="40">
        <f t="shared" si="1"/>
        <v>35</v>
      </c>
    </row>
    <row r="34" spans="1:19" ht="15.75">
      <c r="A34" s="431" t="s">
        <v>2386</v>
      </c>
      <c r="B34" s="49" t="s">
        <v>2637</v>
      </c>
      <c r="C34" s="84">
        <v>41682</v>
      </c>
      <c r="D34" s="80" t="s">
        <v>2669</v>
      </c>
      <c r="E34" s="124" t="s">
        <v>2053</v>
      </c>
      <c r="F34" s="124" t="s">
        <v>509</v>
      </c>
      <c r="G34" s="124" t="s">
        <v>1515</v>
      </c>
      <c r="H34" s="124" t="s">
        <v>523</v>
      </c>
      <c r="I34" s="124" t="s">
        <v>509</v>
      </c>
      <c r="J34" s="124" t="s">
        <v>509</v>
      </c>
      <c r="K34" s="124"/>
      <c r="L34" s="124"/>
      <c r="M34" s="124" t="s">
        <v>500</v>
      </c>
      <c r="N34" s="124" t="s">
        <v>514</v>
      </c>
      <c r="O34" s="124" t="s">
        <v>590</v>
      </c>
      <c r="P34" s="124" t="s">
        <v>510</v>
      </c>
      <c r="Q34" s="38" t="s">
        <v>587</v>
      </c>
      <c r="R34" s="137">
        <v>4</v>
      </c>
      <c r="S34" s="40">
        <f t="shared" si="1"/>
        <v>29</v>
      </c>
    </row>
    <row r="35" spans="1:19" ht="15.75">
      <c r="A35" s="431" t="s">
        <v>2387</v>
      </c>
      <c r="B35" s="49" t="s">
        <v>2638</v>
      </c>
      <c r="C35" s="84">
        <v>41702</v>
      </c>
      <c r="D35" s="347"/>
      <c r="E35" s="124" t="s">
        <v>2052</v>
      </c>
      <c r="F35" s="124" t="s">
        <v>509</v>
      </c>
      <c r="G35" s="124" t="s">
        <v>566</v>
      </c>
      <c r="H35" s="124" t="s">
        <v>513</v>
      </c>
      <c r="I35" s="124" t="s">
        <v>509</v>
      </c>
      <c r="J35" s="124" t="s">
        <v>509</v>
      </c>
      <c r="K35" s="124"/>
      <c r="L35" s="124"/>
      <c r="M35" s="124" t="s">
        <v>503</v>
      </c>
      <c r="N35" s="124" t="s">
        <v>503</v>
      </c>
      <c r="O35" s="124" t="s">
        <v>538</v>
      </c>
      <c r="P35" s="124" t="s">
        <v>513</v>
      </c>
      <c r="Q35" s="38" t="s">
        <v>587</v>
      </c>
      <c r="R35" s="137">
        <v>4</v>
      </c>
      <c r="S35" s="40">
        <f t="shared" si="1"/>
        <v>11</v>
      </c>
    </row>
    <row r="43" spans="1:19" ht="15.75">
      <c r="A43" s="31" t="s">
        <v>925</v>
      </c>
      <c r="B43" s="31"/>
      <c r="C43" s="31" t="s">
        <v>2054</v>
      </c>
      <c r="D43" s="31"/>
    </row>
  </sheetData>
  <sortState ref="E24:S35">
    <sortCondition descending="1" ref="S24:S35"/>
  </sortState>
  <mergeCells count="11">
    <mergeCell ref="M3:N4"/>
    <mergeCell ref="O3:P4"/>
    <mergeCell ref="Q3:R4"/>
    <mergeCell ref="S3:S5"/>
    <mergeCell ref="A2:R2"/>
    <mergeCell ref="A3:A5"/>
    <mergeCell ref="B3:B5"/>
    <mergeCell ref="E3:F4"/>
    <mergeCell ref="G3:H4"/>
    <mergeCell ref="I3:J4"/>
    <mergeCell ref="K3:L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39"/>
  <sheetViews>
    <sheetView topLeftCell="A13" zoomScale="115" zoomScaleNormal="85" workbookViewId="0">
      <selection activeCell="B36" sqref="B36"/>
    </sheetView>
  </sheetViews>
  <sheetFormatPr defaultRowHeight="15.75"/>
  <cols>
    <col min="1" max="1" width="5.5703125" style="31" customWidth="1"/>
    <col min="2" max="2" width="42.28515625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1387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179"/>
      <c r="D3" s="17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180" t="s">
        <v>54</v>
      </c>
      <c r="D4" s="18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181"/>
      <c r="D5" s="18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35" t="s">
        <v>19</v>
      </c>
      <c r="B6" s="3" t="s">
        <v>1386</v>
      </c>
      <c r="C6" s="4" t="s">
        <v>1385</v>
      </c>
      <c r="D6" s="50" t="s">
        <v>1384</v>
      </c>
      <c r="E6" s="124" t="s">
        <v>708</v>
      </c>
      <c r="F6" s="37">
        <v>38</v>
      </c>
      <c r="G6" s="126">
        <v>5.5</v>
      </c>
      <c r="H6" s="39">
        <v>62</v>
      </c>
      <c r="I6" s="38"/>
      <c r="J6" s="39"/>
      <c r="K6" s="126">
        <v>13</v>
      </c>
      <c r="L6" s="39">
        <v>32</v>
      </c>
      <c r="M6" s="39">
        <v>25</v>
      </c>
      <c r="N6" s="39">
        <v>53</v>
      </c>
      <c r="O6" s="39">
        <v>155</v>
      </c>
      <c r="P6" s="38" t="s">
        <v>1005</v>
      </c>
      <c r="Q6" s="126">
        <v>7</v>
      </c>
      <c r="R6" s="218" t="s">
        <v>541</v>
      </c>
      <c r="S6" s="40">
        <f t="shared" ref="S6:S11" si="0">R6+P6+N6+L6+J6+H6+F6</f>
        <v>247</v>
      </c>
    </row>
    <row r="7" spans="1:19">
      <c r="A7" s="35" t="s">
        <v>20</v>
      </c>
      <c r="B7" s="3" t="s">
        <v>1383</v>
      </c>
      <c r="C7" s="227">
        <v>41766</v>
      </c>
      <c r="D7" s="50" t="s">
        <v>1382</v>
      </c>
      <c r="E7" s="124" t="s">
        <v>789</v>
      </c>
      <c r="F7" s="37">
        <v>11</v>
      </c>
      <c r="G7" s="126">
        <v>5.7</v>
      </c>
      <c r="H7" s="38" t="s">
        <v>918</v>
      </c>
      <c r="I7" s="41"/>
      <c r="J7" s="42"/>
      <c r="K7" s="126">
        <v>10</v>
      </c>
      <c r="L7" s="38" t="s">
        <v>541</v>
      </c>
      <c r="M7" s="38" t="s">
        <v>663</v>
      </c>
      <c r="N7" s="38" t="s">
        <v>1381</v>
      </c>
      <c r="O7" s="38" t="s">
        <v>1380</v>
      </c>
      <c r="P7" s="38" t="s">
        <v>536</v>
      </c>
      <c r="Q7" s="126">
        <v>9</v>
      </c>
      <c r="R7" s="218" t="s">
        <v>504</v>
      </c>
      <c r="S7" s="40">
        <f t="shared" si="0"/>
        <v>204</v>
      </c>
    </row>
    <row r="8" spans="1:19">
      <c r="A8" s="35" t="s">
        <v>21</v>
      </c>
      <c r="B8" s="92" t="s">
        <v>1379</v>
      </c>
      <c r="C8" s="227">
        <v>41825</v>
      </c>
      <c r="D8" s="50" t="s">
        <v>1378</v>
      </c>
      <c r="E8" s="124" t="s">
        <v>1310</v>
      </c>
      <c r="F8" s="37">
        <v>7</v>
      </c>
      <c r="G8" s="126">
        <v>6.1</v>
      </c>
      <c r="H8" s="38" t="s">
        <v>506</v>
      </c>
      <c r="I8" s="38"/>
      <c r="J8" s="38"/>
      <c r="K8" s="126">
        <v>7</v>
      </c>
      <c r="L8" s="38" t="s">
        <v>514</v>
      </c>
      <c r="M8" s="38" t="s">
        <v>502</v>
      </c>
      <c r="N8" s="38" t="s">
        <v>495</v>
      </c>
      <c r="O8" s="38" t="s">
        <v>520</v>
      </c>
      <c r="P8" s="38" t="s">
        <v>514</v>
      </c>
      <c r="Q8" s="218" t="s">
        <v>503</v>
      </c>
      <c r="R8" s="218" t="s">
        <v>514</v>
      </c>
      <c r="S8" s="40">
        <f t="shared" si="0"/>
        <v>156</v>
      </c>
    </row>
    <row r="9" spans="1:19">
      <c r="A9" s="193" t="s">
        <v>22</v>
      </c>
      <c r="B9" s="225" t="s">
        <v>1377</v>
      </c>
      <c r="C9" s="227">
        <v>42067</v>
      </c>
      <c r="D9" s="224" t="s">
        <v>1376</v>
      </c>
      <c r="E9" s="124" t="s">
        <v>666</v>
      </c>
      <c r="F9" s="44">
        <v>10</v>
      </c>
      <c r="G9" s="126">
        <v>5.8</v>
      </c>
      <c r="H9" s="41" t="s">
        <v>506</v>
      </c>
      <c r="I9" s="41" t="s">
        <v>523</v>
      </c>
      <c r="J9" s="41" t="s">
        <v>542</v>
      </c>
      <c r="K9" s="41"/>
      <c r="L9" s="41"/>
      <c r="M9" s="41" t="s">
        <v>630</v>
      </c>
      <c r="N9" s="41" t="s">
        <v>912</v>
      </c>
      <c r="O9" s="41" t="s">
        <v>1375</v>
      </c>
      <c r="P9" s="38" t="s">
        <v>526</v>
      </c>
      <c r="Q9" s="218" t="s">
        <v>517</v>
      </c>
      <c r="R9" s="218" t="s">
        <v>511</v>
      </c>
      <c r="S9" s="40">
        <f t="shared" si="0"/>
        <v>172</v>
      </c>
    </row>
    <row r="10" spans="1:19">
      <c r="A10" s="45" t="s">
        <v>23</v>
      </c>
      <c r="B10" s="228" t="s">
        <v>1374</v>
      </c>
      <c r="C10" s="227">
        <v>42014</v>
      </c>
      <c r="D10" s="224" t="s">
        <v>1373</v>
      </c>
      <c r="E10" s="124" t="s">
        <v>1372</v>
      </c>
      <c r="F10" s="37">
        <v>7</v>
      </c>
      <c r="G10" s="126">
        <v>5.9</v>
      </c>
      <c r="H10" s="38" t="s">
        <v>493</v>
      </c>
      <c r="I10" s="38" t="s">
        <v>523</v>
      </c>
      <c r="J10" s="38" t="s">
        <v>542</v>
      </c>
      <c r="K10" s="38"/>
      <c r="L10" s="38"/>
      <c r="M10" s="38" t="s">
        <v>663</v>
      </c>
      <c r="N10" s="38" t="s">
        <v>629</v>
      </c>
      <c r="O10" s="38" t="s">
        <v>1371</v>
      </c>
      <c r="P10" s="38" t="s">
        <v>519</v>
      </c>
      <c r="Q10" s="218" t="s">
        <v>510</v>
      </c>
      <c r="R10" s="218" t="s">
        <v>522</v>
      </c>
      <c r="S10" s="40">
        <f t="shared" si="0"/>
        <v>158</v>
      </c>
    </row>
    <row r="11" spans="1:19">
      <c r="A11" s="45" t="s">
        <v>24</v>
      </c>
      <c r="B11" s="225" t="s">
        <v>1370</v>
      </c>
      <c r="C11" s="227">
        <v>42067</v>
      </c>
      <c r="D11" s="224" t="s">
        <v>1369</v>
      </c>
      <c r="E11" s="124" t="s">
        <v>1368</v>
      </c>
      <c r="F11" s="37">
        <v>9</v>
      </c>
      <c r="G11" s="126">
        <v>5.9</v>
      </c>
      <c r="H11" s="38" t="s">
        <v>493</v>
      </c>
      <c r="I11" s="38" t="s">
        <v>513</v>
      </c>
      <c r="J11" s="38" t="s">
        <v>494</v>
      </c>
      <c r="K11" s="38"/>
      <c r="L11" s="38"/>
      <c r="M11" s="38" t="s">
        <v>541</v>
      </c>
      <c r="N11" s="38" t="s">
        <v>495</v>
      </c>
      <c r="O11" s="38" t="s">
        <v>648</v>
      </c>
      <c r="P11" s="38" t="s">
        <v>538</v>
      </c>
      <c r="Q11" s="218" t="s">
        <v>523</v>
      </c>
      <c r="R11" s="218" t="s">
        <v>541</v>
      </c>
      <c r="S11" s="40">
        <f t="shared" si="0"/>
        <v>145</v>
      </c>
    </row>
    <row r="12" spans="1:19">
      <c r="A12" s="192"/>
      <c r="B12" s="190" t="s">
        <v>36</v>
      </c>
      <c r="C12" s="190"/>
      <c r="D12" s="226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1082</v>
      </c>
    </row>
    <row r="13" spans="1:19">
      <c r="A13" s="35" t="s">
        <v>37</v>
      </c>
      <c r="B13" s="49" t="s">
        <v>1356</v>
      </c>
      <c r="C13" s="223">
        <v>41983</v>
      </c>
      <c r="D13" s="50" t="s">
        <v>1355</v>
      </c>
      <c r="E13" s="124" t="s">
        <v>1334</v>
      </c>
      <c r="F13" s="50">
        <v>11</v>
      </c>
      <c r="G13" s="50">
        <v>5.9</v>
      </c>
      <c r="H13" s="50">
        <v>50</v>
      </c>
      <c r="I13" s="50"/>
      <c r="J13" s="50"/>
      <c r="K13" s="50">
        <v>10</v>
      </c>
      <c r="L13" s="50">
        <v>26</v>
      </c>
      <c r="M13" s="50">
        <v>22</v>
      </c>
      <c r="N13" s="50">
        <v>44</v>
      </c>
      <c r="O13" s="50">
        <v>135</v>
      </c>
      <c r="P13" s="50">
        <v>23</v>
      </c>
      <c r="Q13" s="50">
        <v>5</v>
      </c>
      <c r="R13" s="51">
        <v>20</v>
      </c>
      <c r="S13" s="40">
        <f t="shared" ref="S13:S36" si="1">R13+P13+N13+L13+J13+H13+F13</f>
        <v>174</v>
      </c>
    </row>
    <row r="14" spans="1:19">
      <c r="A14" s="35" t="s">
        <v>38</v>
      </c>
      <c r="B14" s="117" t="s">
        <v>1364</v>
      </c>
      <c r="C14" s="223">
        <v>41943</v>
      </c>
      <c r="D14" s="50" t="s">
        <v>1363</v>
      </c>
      <c r="E14" s="124" t="s">
        <v>1350</v>
      </c>
      <c r="F14" s="37">
        <v>6</v>
      </c>
      <c r="G14" s="38" t="s">
        <v>646</v>
      </c>
      <c r="H14" s="38" t="s">
        <v>506</v>
      </c>
      <c r="I14" s="38"/>
      <c r="J14" s="38"/>
      <c r="K14" s="38" t="s">
        <v>501</v>
      </c>
      <c r="L14" s="38" t="s">
        <v>514</v>
      </c>
      <c r="M14" s="38" t="s">
        <v>522</v>
      </c>
      <c r="N14" s="38" t="s">
        <v>655</v>
      </c>
      <c r="O14" s="38" t="s">
        <v>648</v>
      </c>
      <c r="P14" s="38" t="s">
        <v>508</v>
      </c>
      <c r="Q14" s="218" t="s">
        <v>523</v>
      </c>
      <c r="R14" s="218" t="s">
        <v>500</v>
      </c>
      <c r="S14" s="40">
        <f t="shared" si="1"/>
        <v>143</v>
      </c>
    </row>
    <row r="15" spans="1:19">
      <c r="A15" s="35" t="s">
        <v>39</v>
      </c>
      <c r="B15" s="49" t="s">
        <v>1359</v>
      </c>
      <c r="C15" s="223">
        <v>41690</v>
      </c>
      <c r="D15" s="50" t="s">
        <v>1358</v>
      </c>
      <c r="E15" s="124" t="s">
        <v>1357</v>
      </c>
      <c r="F15" s="50">
        <v>8</v>
      </c>
      <c r="G15" s="50">
        <v>5.9</v>
      </c>
      <c r="H15" s="50">
        <v>50</v>
      </c>
      <c r="I15" s="50"/>
      <c r="J15" s="50"/>
      <c r="K15" s="50">
        <v>6</v>
      </c>
      <c r="L15" s="50">
        <v>18</v>
      </c>
      <c r="M15" s="50">
        <v>18</v>
      </c>
      <c r="N15" s="50">
        <v>32</v>
      </c>
      <c r="O15" s="50">
        <v>134</v>
      </c>
      <c r="P15" s="50">
        <v>22</v>
      </c>
      <c r="Q15" s="50">
        <v>2</v>
      </c>
      <c r="R15" s="51">
        <v>11</v>
      </c>
      <c r="S15" s="40">
        <f t="shared" si="1"/>
        <v>141</v>
      </c>
    </row>
    <row r="16" spans="1:19">
      <c r="A16" s="35" t="s">
        <v>40</v>
      </c>
      <c r="B16" s="49" t="s">
        <v>1352</v>
      </c>
      <c r="C16" s="223">
        <v>41837</v>
      </c>
      <c r="D16" s="224" t="s">
        <v>1351</v>
      </c>
      <c r="E16" s="124" t="s">
        <v>1350</v>
      </c>
      <c r="F16" s="50">
        <v>6</v>
      </c>
      <c r="G16" s="50">
        <v>6.1</v>
      </c>
      <c r="H16" s="50">
        <v>42</v>
      </c>
      <c r="I16" s="50"/>
      <c r="J16" s="50"/>
      <c r="K16" s="50">
        <v>6</v>
      </c>
      <c r="L16" s="50">
        <v>18</v>
      </c>
      <c r="M16" s="50">
        <v>23</v>
      </c>
      <c r="N16" s="50">
        <v>47</v>
      </c>
      <c r="O16" s="50">
        <v>100</v>
      </c>
      <c r="P16" s="50">
        <v>5</v>
      </c>
      <c r="Q16" s="50">
        <v>5</v>
      </c>
      <c r="R16" s="51">
        <v>20</v>
      </c>
      <c r="S16" s="40">
        <f t="shared" si="1"/>
        <v>138</v>
      </c>
    </row>
    <row r="17" spans="1:19">
      <c r="A17" s="35" t="s">
        <v>895</v>
      </c>
      <c r="B17" s="49" t="s">
        <v>1367</v>
      </c>
      <c r="C17" s="223">
        <f ca="1">C17+F17:I25</f>
        <v>0</v>
      </c>
      <c r="D17" s="50" t="s">
        <v>1366</v>
      </c>
      <c r="E17" s="124" t="s">
        <v>1331</v>
      </c>
      <c r="F17" s="405">
        <v>7</v>
      </c>
      <c r="G17" s="38" t="s">
        <v>567</v>
      </c>
      <c r="H17" s="38" t="s">
        <v>498</v>
      </c>
      <c r="I17" s="38"/>
      <c r="J17" s="38"/>
      <c r="K17" s="38" t="s">
        <v>503</v>
      </c>
      <c r="L17" s="38" t="s">
        <v>519</v>
      </c>
      <c r="M17" s="38" t="s">
        <v>502</v>
      </c>
      <c r="N17" s="38" t="s">
        <v>495</v>
      </c>
      <c r="O17" s="38" t="s">
        <v>1365</v>
      </c>
      <c r="P17" s="38" t="s">
        <v>526</v>
      </c>
      <c r="Q17" s="218" t="s">
        <v>517</v>
      </c>
      <c r="R17" s="218" t="s">
        <v>508</v>
      </c>
      <c r="S17" s="40">
        <f t="shared" si="1"/>
        <v>134</v>
      </c>
    </row>
    <row r="18" spans="1:19">
      <c r="A18" s="35" t="s">
        <v>891</v>
      </c>
      <c r="B18" s="49" t="s">
        <v>1354</v>
      </c>
      <c r="C18" s="223">
        <v>41852</v>
      </c>
      <c r="D18" s="50" t="s">
        <v>1353</v>
      </c>
      <c r="E18" s="124" t="s">
        <v>1331</v>
      </c>
      <c r="F18" s="50">
        <v>7</v>
      </c>
      <c r="G18" s="50">
        <v>6.4</v>
      </c>
      <c r="H18" s="50">
        <v>32</v>
      </c>
      <c r="I18" s="50"/>
      <c r="J18" s="50"/>
      <c r="K18" s="50">
        <v>5</v>
      </c>
      <c r="L18" s="50">
        <v>16</v>
      </c>
      <c r="M18" s="50">
        <v>19</v>
      </c>
      <c r="N18" s="50">
        <v>35</v>
      </c>
      <c r="O18" s="50">
        <v>130</v>
      </c>
      <c r="P18" s="50">
        <v>20</v>
      </c>
      <c r="Q18" s="50">
        <v>6</v>
      </c>
      <c r="R18" s="51">
        <v>23</v>
      </c>
      <c r="S18" s="40">
        <f t="shared" si="1"/>
        <v>133</v>
      </c>
    </row>
    <row r="19" spans="1:19">
      <c r="A19" s="35" t="s">
        <v>885</v>
      </c>
      <c r="B19" s="49" t="s">
        <v>1346</v>
      </c>
      <c r="C19" s="223">
        <v>41814</v>
      </c>
      <c r="D19" s="50" t="s">
        <v>1345</v>
      </c>
      <c r="E19" s="124" t="s">
        <v>1344</v>
      </c>
      <c r="F19" s="50">
        <v>8</v>
      </c>
      <c r="G19" s="50">
        <v>6.5</v>
      </c>
      <c r="H19" s="50">
        <v>29</v>
      </c>
      <c r="I19" s="50"/>
      <c r="J19" s="50"/>
      <c r="K19" s="50">
        <v>4</v>
      </c>
      <c r="L19" s="50">
        <v>14</v>
      </c>
      <c r="M19" s="50">
        <v>21</v>
      </c>
      <c r="N19" s="50">
        <v>41</v>
      </c>
      <c r="O19" s="50">
        <v>120</v>
      </c>
      <c r="P19" s="50">
        <v>15</v>
      </c>
      <c r="Q19" s="50">
        <v>2</v>
      </c>
      <c r="R19" s="51">
        <v>11</v>
      </c>
      <c r="S19" s="40">
        <f t="shared" si="1"/>
        <v>118</v>
      </c>
    </row>
    <row r="20" spans="1:19">
      <c r="A20" s="35" t="s">
        <v>881</v>
      </c>
      <c r="B20" s="49" t="s">
        <v>1349</v>
      </c>
      <c r="C20" s="223">
        <v>42055</v>
      </c>
      <c r="D20" s="224" t="s">
        <v>1348</v>
      </c>
      <c r="E20" s="124" t="s">
        <v>1347</v>
      </c>
      <c r="F20" s="50">
        <v>5</v>
      </c>
      <c r="G20" s="50">
        <v>6.9</v>
      </c>
      <c r="H20" s="50">
        <v>17</v>
      </c>
      <c r="I20" s="50"/>
      <c r="J20" s="50"/>
      <c r="K20" s="50">
        <v>4</v>
      </c>
      <c r="L20" s="50">
        <v>14</v>
      </c>
      <c r="M20" s="50">
        <v>20</v>
      </c>
      <c r="N20" s="50">
        <v>38</v>
      </c>
      <c r="O20" s="50">
        <v>130</v>
      </c>
      <c r="P20" s="50">
        <v>20</v>
      </c>
      <c r="Q20" s="50">
        <v>5</v>
      </c>
      <c r="R20" s="51">
        <v>20</v>
      </c>
      <c r="S20" s="40">
        <f t="shared" si="1"/>
        <v>114</v>
      </c>
    </row>
    <row r="21" spans="1:19">
      <c r="A21" s="35" t="s">
        <v>877</v>
      </c>
      <c r="B21" s="49" t="s">
        <v>1362</v>
      </c>
      <c r="C21" s="223">
        <v>42017</v>
      </c>
      <c r="D21" s="50" t="s">
        <v>1361</v>
      </c>
      <c r="E21" s="124" t="s">
        <v>1360</v>
      </c>
      <c r="F21" s="50">
        <v>5</v>
      </c>
      <c r="G21" s="50">
        <v>6.4</v>
      </c>
      <c r="H21" s="50">
        <v>32</v>
      </c>
      <c r="I21" s="50"/>
      <c r="J21" s="50"/>
      <c r="K21" s="50">
        <v>5</v>
      </c>
      <c r="L21" s="50">
        <v>16</v>
      </c>
      <c r="M21" s="50">
        <v>20</v>
      </c>
      <c r="N21" s="50">
        <v>38</v>
      </c>
      <c r="O21" s="50">
        <v>120</v>
      </c>
      <c r="P21" s="50">
        <v>15</v>
      </c>
      <c r="Q21" s="50">
        <v>0</v>
      </c>
      <c r="R21" s="51">
        <f ca="1">R21:R181</f>
        <v>0</v>
      </c>
      <c r="S21" s="40">
        <f t="shared" ca="1" si="1"/>
        <v>111</v>
      </c>
    </row>
    <row r="22" spans="1:19">
      <c r="A22" s="35" t="s">
        <v>873</v>
      </c>
      <c r="B22" s="49" t="s">
        <v>1341</v>
      </c>
      <c r="C22" s="223">
        <v>41205</v>
      </c>
      <c r="D22" s="50"/>
      <c r="E22" s="124" t="s">
        <v>1340</v>
      </c>
      <c r="F22" s="50">
        <v>8</v>
      </c>
      <c r="G22" s="50">
        <v>6.8</v>
      </c>
      <c r="H22" s="50">
        <v>20</v>
      </c>
      <c r="I22" s="50"/>
      <c r="J22" s="50"/>
      <c r="K22" s="50">
        <v>2</v>
      </c>
      <c r="L22" s="50">
        <v>11</v>
      </c>
      <c r="M22" s="50">
        <v>19</v>
      </c>
      <c r="N22" s="50">
        <v>35</v>
      </c>
      <c r="O22" s="50">
        <v>115</v>
      </c>
      <c r="P22" s="50">
        <v>12</v>
      </c>
      <c r="Q22" s="50">
        <v>5</v>
      </c>
      <c r="R22" s="51">
        <v>20</v>
      </c>
      <c r="S22" s="40">
        <f t="shared" si="1"/>
        <v>106</v>
      </c>
    </row>
    <row r="23" spans="1:19">
      <c r="A23" s="35" t="s">
        <v>869</v>
      </c>
      <c r="B23" s="49" t="s">
        <v>1339</v>
      </c>
      <c r="C23" s="223">
        <v>41797</v>
      </c>
      <c r="D23" s="50" t="s">
        <v>1338</v>
      </c>
      <c r="E23" s="124" t="s">
        <v>1310</v>
      </c>
      <c r="F23" s="50">
        <v>7</v>
      </c>
      <c r="G23" s="50">
        <v>6.9</v>
      </c>
      <c r="H23" s="50">
        <v>17</v>
      </c>
      <c r="I23" s="50"/>
      <c r="J23" s="50"/>
      <c r="K23" s="50">
        <v>10</v>
      </c>
      <c r="L23" s="50">
        <v>26</v>
      </c>
      <c r="M23" s="50">
        <v>18</v>
      </c>
      <c r="N23" s="50">
        <v>32</v>
      </c>
      <c r="O23" s="50">
        <v>95</v>
      </c>
      <c r="P23" s="50">
        <v>4</v>
      </c>
      <c r="Q23" s="50">
        <v>3</v>
      </c>
      <c r="R23" s="51">
        <v>14</v>
      </c>
      <c r="S23" s="40">
        <f t="shared" si="1"/>
        <v>100</v>
      </c>
    </row>
    <row r="24" spans="1:19">
      <c r="A24" s="35" t="s">
        <v>865</v>
      </c>
      <c r="B24" s="49" t="s">
        <v>1343</v>
      </c>
      <c r="C24" s="223">
        <v>40926</v>
      </c>
      <c r="D24" s="224" t="s">
        <v>1342</v>
      </c>
      <c r="E24" s="124" t="s">
        <v>1310</v>
      </c>
      <c r="F24" s="50">
        <v>7</v>
      </c>
      <c r="G24" s="50">
        <v>6.9</v>
      </c>
      <c r="H24" s="50">
        <v>17</v>
      </c>
      <c r="I24" s="50"/>
      <c r="J24" s="50"/>
      <c r="K24" s="50">
        <v>1</v>
      </c>
      <c r="L24" s="50">
        <v>8</v>
      </c>
      <c r="M24" s="50">
        <v>17</v>
      </c>
      <c r="N24" s="50">
        <v>29</v>
      </c>
      <c r="O24" s="50">
        <v>110</v>
      </c>
      <c r="P24" s="50">
        <v>10</v>
      </c>
      <c r="Q24" s="50">
        <v>4</v>
      </c>
      <c r="R24" s="51">
        <v>17</v>
      </c>
      <c r="S24" s="40">
        <f t="shared" si="1"/>
        <v>88</v>
      </c>
    </row>
    <row r="25" spans="1:19">
      <c r="A25" s="45" t="s">
        <v>41</v>
      </c>
      <c r="B25" s="225" t="s">
        <v>1308</v>
      </c>
      <c r="C25" s="223">
        <v>41636</v>
      </c>
      <c r="D25" s="50" t="s">
        <v>1307</v>
      </c>
      <c r="E25" s="124" t="s">
        <v>775</v>
      </c>
      <c r="F25" s="50">
        <v>9</v>
      </c>
      <c r="G25" s="50">
        <v>5.9</v>
      </c>
      <c r="H25" s="50">
        <v>38</v>
      </c>
      <c r="I25" s="126">
        <v>4</v>
      </c>
      <c r="J25" s="50">
        <v>30</v>
      </c>
      <c r="K25" s="50"/>
      <c r="L25" s="50"/>
      <c r="M25" s="50">
        <v>24</v>
      </c>
      <c r="N25" s="50">
        <v>41</v>
      </c>
      <c r="O25" s="50">
        <v>145</v>
      </c>
      <c r="P25" s="50">
        <v>20</v>
      </c>
      <c r="Q25" s="50">
        <v>2</v>
      </c>
      <c r="R25" s="51">
        <v>22</v>
      </c>
      <c r="S25" s="40">
        <f t="shared" si="1"/>
        <v>160</v>
      </c>
    </row>
    <row r="26" spans="1:19">
      <c r="A26" s="45" t="s">
        <v>42</v>
      </c>
      <c r="B26" s="225" t="s">
        <v>1330</v>
      </c>
      <c r="C26" s="223">
        <v>42026</v>
      </c>
      <c r="D26" s="50" t="s">
        <v>1329</v>
      </c>
      <c r="E26" s="124" t="s">
        <v>1328</v>
      </c>
      <c r="F26" s="50">
        <v>8</v>
      </c>
      <c r="G26" s="50">
        <v>5.5</v>
      </c>
      <c r="H26" s="50">
        <v>53</v>
      </c>
      <c r="I26" s="126">
        <v>1</v>
      </c>
      <c r="J26" s="50">
        <v>15</v>
      </c>
      <c r="K26" s="50"/>
      <c r="L26" s="50"/>
      <c r="M26" s="50">
        <v>22</v>
      </c>
      <c r="N26" s="50">
        <v>36</v>
      </c>
      <c r="O26" s="50">
        <v>125</v>
      </c>
      <c r="P26" s="50">
        <v>10</v>
      </c>
      <c r="Q26" s="50">
        <v>3</v>
      </c>
      <c r="R26" s="51">
        <v>26</v>
      </c>
      <c r="S26" s="40">
        <f t="shared" si="1"/>
        <v>148</v>
      </c>
    </row>
    <row r="27" spans="1:19">
      <c r="A27" s="69" t="s">
        <v>157</v>
      </c>
      <c r="B27" s="49" t="s">
        <v>1337</v>
      </c>
      <c r="C27" s="223">
        <v>41791</v>
      </c>
      <c r="D27" s="50" t="s">
        <v>1336</v>
      </c>
      <c r="E27" s="124" t="s">
        <v>1334</v>
      </c>
      <c r="F27" s="50">
        <v>5</v>
      </c>
      <c r="G27" s="50">
        <v>6.1</v>
      </c>
      <c r="H27" s="50">
        <v>32</v>
      </c>
      <c r="I27" s="126">
        <v>2</v>
      </c>
      <c r="J27" s="50">
        <v>20</v>
      </c>
      <c r="K27" s="50"/>
      <c r="L27" s="50"/>
      <c r="M27" s="50">
        <v>24</v>
      </c>
      <c r="N27" s="50">
        <v>41</v>
      </c>
      <c r="O27" s="50">
        <v>140</v>
      </c>
      <c r="P27" s="50">
        <v>18</v>
      </c>
      <c r="Q27" s="50">
        <v>3</v>
      </c>
      <c r="R27" s="51">
        <v>26</v>
      </c>
      <c r="S27" s="40">
        <f t="shared" si="1"/>
        <v>142</v>
      </c>
    </row>
    <row r="28" spans="1:19">
      <c r="A28" s="69" t="s">
        <v>158</v>
      </c>
      <c r="B28" s="225" t="s">
        <v>1324</v>
      </c>
      <c r="C28" s="223">
        <v>41903</v>
      </c>
      <c r="D28" s="50" t="s">
        <v>1323</v>
      </c>
      <c r="E28" s="124" t="s">
        <v>819</v>
      </c>
      <c r="F28" s="50">
        <v>5</v>
      </c>
      <c r="G28" s="50">
        <v>6.2</v>
      </c>
      <c r="H28" s="50">
        <v>29</v>
      </c>
      <c r="I28" s="126">
        <v>2</v>
      </c>
      <c r="J28" s="50">
        <v>20</v>
      </c>
      <c r="K28" s="50"/>
      <c r="L28" s="50"/>
      <c r="M28" s="50">
        <v>20</v>
      </c>
      <c r="N28" s="50">
        <v>32</v>
      </c>
      <c r="O28" s="50">
        <v>145</v>
      </c>
      <c r="P28" s="50">
        <v>20</v>
      </c>
      <c r="Q28" s="50">
        <v>0</v>
      </c>
      <c r="R28" s="51">
        <v>14</v>
      </c>
      <c r="S28" s="40">
        <f t="shared" si="1"/>
        <v>120</v>
      </c>
    </row>
    <row r="29" spans="1:19">
      <c r="A29" s="69" t="s">
        <v>113</v>
      </c>
      <c r="B29" s="49" t="s">
        <v>1305</v>
      </c>
      <c r="C29" s="223">
        <v>41778</v>
      </c>
      <c r="D29" s="36"/>
      <c r="E29" s="124" t="s">
        <v>642</v>
      </c>
      <c r="F29" s="50">
        <v>6</v>
      </c>
      <c r="G29" s="50">
        <v>6.4</v>
      </c>
      <c r="H29" s="50">
        <v>23</v>
      </c>
      <c r="I29" s="126">
        <v>3</v>
      </c>
      <c r="J29" s="50">
        <v>25</v>
      </c>
      <c r="K29" s="50"/>
      <c r="L29" s="50"/>
      <c r="M29" s="50">
        <v>24</v>
      </c>
      <c r="N29" s="50">
        <v>41</v>
      </c>
      <c r="O29" s="50">
        <v>128</v>
      </c>
      <c r="P29" s="50">
        <v>11</v>
      </c>
      <c r="Q29" s="50">
        <v>0</v>
      </c>
      <c r="R29" s="51">
        <v>14</v>
      </c>
      <c r="S29" s="40">
        <f t="shared" si="1"/>
        <v>120</v>
      </c>
    </row>
    <row r="30" spans="1:19">
      <c r="A30" s="69" t="s">
        <v>1325</v>
      </c>
      <c r="B30" s="49" t="s">
        <v>1335</v>
      </c>
      <c r="C30" s="223">
        <v>41789</v>
      </c>
      <c r="D30" s="50"/>
      <c r="E30" s="124" t="s">
        <v>1334</v>
      </c>
      <c r="F30" s="50">
        <v>5</v>
      </c>
      <c r="G30" s="50">
        <v>6.4</v>
      </c>
      <c r="H30" s="50">
        <v>23</v>
      </c>
      <c r="I30" s="126">
        <v>1</v>
      </c>
      <c r="J30" s="50">
        <v>15</v>
      </c>
      <c r="K30" s="50"/>
      <c r="L30" s="50"/>
      <c r="M30" s="50">
        <v>22</v>
      </c>
      <c r="N30" s="50">
        <v>36</v>
      </c>
      <c r="O30" s="50">
        <v>135</v>
      </c>
      <c r="P30" s="50">
        <v>15</v>
      </c>
      <c r="Q30" s="50">
        <v>2</v>
      </c>
      <c r="R30" s="51">
        <v>22</v>
      </c>
      <c r="S30" s="40">
        <f t="shared" si="1"/>
        <v>116</v>
      </c>
    </row>
    <row r="31" spans="1:19">
      <c r="A31" s="69" t="s">
        <v>115</v>
      </c>
      <c r="B31" s="49" t="s">
        <v>1333</v>
      </c>
      <c r="C31" s="223">
        <v>41704</v>
      </c>
      <c r="D31" s="224" t="s">
        <v>1332</v>
      </c>
      <c r="E31" s="124" t="s">
        <v>1331</v>
      </c>
      <c r="F31" s="50">
        <v>1</v>
      </c>
      <c r="G31" s="50">
        <v>6.5</v>
      </c>
      <c r="H31" s="50">
        <v>20</v>
      </c>
      <c r="I31" s="126">
        <v>1</v>
      </c>
      <c r="J31" s="50">
        <v>15</v>
      </c>
      <c r="K31" s="50"/>
      <c r="L31" s="50"/>
      <c r="M31" s="50">
        <v>24</v>
      </c>
      <c r="N31" s="50">
        <v>41</v>
      </c>
      <c r="O31" s="50">
        <v>131</v>
      </c>
      <c r="P31" s="50">
        <v>13</v>
      </c>
      <c r="Q31" s="50">
        <v>2</v>
      </c>
      <c r="R31" s="51">
        <v>22</v>
      </c>
      <c r="S31" s="40">
        <f t="shared" si="1"/>
        <v>112</v>
      </c>
    </row>
    <row r="32" spans="1:19">
      <c r="A32" s="69" t="s">
        <v>1320</v>
      </c>
      <c r="B32" s="225" t="s">
        <v>1327</v>
      </c>
      <c r="C32" s="223">
        <v>41904</v>
      </c>
      <c r="D32" s="50" t="s">
        <v>1326</v>
      </c>
      <c r="E32" s="124" t="s">
        <v>827</v>
      </c>
      <c r="F32" s="50">
        <v>4</v>
      </c>
      <c r="G32" s="50">
        <v>6.8</v>
      </c>
      <c r="H32" s="50">
        <v>11</v>
      </c>
      <c r="I32" s="126">
        <v>3</v>
      </c>
      <c r="J32" s="50">
        <v>25</v>
      </c>
      <c r="K32" s="50"/>
      <c r="L32" s="50"/>
      <c r="M32" s="50">
        <v>21</v>
      </c>
      <c r="N32" s="50">
        <v>34</v>
      </c>
      <c r="O32" s="50">
        <v>120</v>
      </c>
      <c r="P32" s="50">
        <v>8</v>
      </c>
      <c r="Q32" s="50">
        <v>0</v>
      </c>
      <c r="R32" s="51">
        <v>14</v>
      </c>
      <c r="S32" s="40">
        <f t="shared" si="1"/>
        <v>96</v>
      </c>
    </row>
    <row r="33" spans="1:19">
      <c r="A33" s="69" t="s">
        <v>1317</v>
      </c>
      <c r="B33" s="49" t="s">
        <v>1316</v>
      </c>
      <c r="C33" s="223">
        <v>41883</v>
      </c>
      <c r="D33" s="50" t="s">
        <v>1315</v>
      </c>
      <c r="E33" s="124" t="s">
        <v>1314</v>
      </c>
      <c r="F33" s="50">
        <v>5</v>
      </c>
      <c r="G33" s="50">
        <v>6.3</v>
      </c>
      <c r="H33" s="50">
        <v>26</v>
      </c>
      <c r="I33" s="126">
        <v>1</v>
      </c>
      <c r="J33" s="50">
        <v>15</v>
      </c>
      <c r="K33" s="50"/>
      <c r="L33" s="50"/>
      <c r="M33" s="50">
        <v>21</v>
      </c>
      <c r="N33" s="50">
        <v>14</v>
      </c>
      <c r="O33" s="50">
        <v>125</v>
      </c>
      <c r="P33" s="50">
        <v>10</v>
      </c>
      <c r="Q33" s="50">
        <v>3</v>
      </c>
      <c r="R33" s="51">
        <v>26</v>
      </c>
      <c r="S33" s="40">
        <f t="shared" si="1"/>
        <v>96</v>
      </c>
    </row>
    <row r="34" spans="1:19">
      <c r="A34" s="69" t="s">
        <v>1313</v>
      </c>
      <c r="B34" s="49" t="s">
        <v>1322</v>
      </c>
      <c r="C34" s="223">
        <v>41709</v>
      </c>
      <c r="D34" s="50" t="s">
        <v>1321</v>
      </c>
      <c r="E34" s="124" t="s">
        <v>1310</v>
      </c>
      <c r="F34" s="50">
        <v>1</v>
      </c>
      <c r="G34" s="50">
        <v>6.9</v>
      </c>
      <c r="H34" s="50">
        <v>8</v>
      </c>
      <c r="I34" s="126">
        <v>1</v>
      </c>
      <c r="J34" s="50">
        <v>15</v>
      </c>
      <c r="K34" s="50"/>
      <c r="L34" s="50"/>
      <c r="M34" s="50">
        <v>19</v>
      </c>
      <c r="N34" s="50">
        <v>30</v>
      </c>
      <c r="O34" s="50">
        <v>130</v>
      </c>
      <c r="P34" s="50">
        <v>13</v>
      </c>
      <c r="Q34" s="50">
        <v>3</v>
      </c>
      <c r="R34" s="51">
        <v>26</v>
      </c>
      <c r="S34" s="40">
        <f t="shared" si="1"/>
        <v>93</v>
      </c>
    </row>
    <row r="35" spans="1:19">
      <c r="A35" s="45" t="s">
        <v>1309</v>
      </c>
      <c r="B35" s="49" t="s">
        <v>1319</v>
      </c>
      <c r="C35" s="223">
        <v>41796</v>
      </c>
      <c r="D35" s="224" t="s">
        <v>1318</v>
      </c>
      <c r="E35" s="124" t="s">
        <v>1310</v>
      </c>
      <c r="F35" s="50">
        <v>1</v>
      </c>
      <c r="G35" s="50">
        <v>6.5</v>
      </c>
      <c r="H35" s="50">
        <v>20</v>
      </c>
      <c r="I35" s="126">
        <v>1</v>
      </c>
      <c r="J35" s="50">
        <v>15</v>
      </c>
      <c r="K35" s="50"/>
      <c r="L35" s="50"/>
      <c r="M35" s="50">
        <v>21</v>
      </c>
      <c r="N35" s="50">
        <v>14</v>
      </c>
      <c r="O35" s="50">
        <v>135</v>
      </c>
      <c r="P35" s="50">
        <v>15</v>
      </c>
      <c r="Q35" s="50">
        <v>2</v>
      </c>
      <c r="R35" s="51">
        <v>22</v>
      </c>
      <c r="S35" s="40">
        <f t="shared" si="1"/>
        <v>87</v>
      </c>
    </row>
    <row r="36" spans="1:19">
      <c r="A36" s="45" t="s">
        <v>1306</v>
      </c>
      <c r="B36" s="225" t="s">
        <v>1312</v>
      </c>
      <c r="C36" s="223">
        <v>41494</v>
      </c>
      <c r="D36" s="50" t="s">
        <v>1311</v>
      </c>
      <c r="E36" s="124" t="s">
        <v>1310</v>
      </c>
      <c r="F36" s="50">
        <v>1</v>
      </c>
      <c r="G36" s="50">
        <v>6.7</v>
      </c>
      <c r="H36" s="50">
        <v>14</v>
      </c>
      <c r="I36" s="126">
        <v>1</v>
      </c>
      <c r="J36" s="50">
        <v>15</v>
      </c>
      <c r="K36" s="50"/>
      <c r="L36" s="50"/>
      <c r="M36" s="50">
        <v>19</v>
      </c>
      <c r="N36" s="50">
        <v>30</v>
      </c>
      <c r="O36" s="50">
        <v>119</v>
      </c>
      <c r="P36" s="50">
        <v>7</v>
      </c>
      <c r="Q36" s="50">
        <v>0</v>
      </c>
      <c r="R36" s="51">
        <v>14</v>
      </c>
      <c r="S36" s="40">
        <f t="shared" si="1"/>
        <v>81</v>
      </c>
    </row>
    <row r="37" spans="1:19">
      <c r="A37" s="45"/>
      <c r="B37" s="49" t="s">
        <v>1304</v>
      </c>
      <c r="C37" s="223"/>
      <c r="D37" s="36"/>
      <c r="E37" s="124"/>
      <c r="F37" s="50"/>
      <c r="G37" s="50"/>
      <c r="H37" s="50"/>
      <c r="I37" s="126"/>
      <c r="J37" s="50"/>
      <c r="K37" s="50"/>
      <c r="L37" s="50"/>
      <c r="M37" s="50"/>
      <c r="N37" s="50"/>
      <c r="O37" s="50"/>
      <c r="P37" s="50"/>
      <c r="Q37" s="50"/>
      <c r="R37" s="51"/>
      <c r="S37" s="40"/>
    </row>
    <row r="39" spans="1:19">
      <c r="M39" s="52"/>
      <c r="N39" s="52"/>
      <c r="O39" s="52"/>
      <c r="P39" s="52"/>
    </row>
  </sheetData>
  <sortState ref="B25:S36">
    <sortCondition descending="1" ref="S25:S36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39370078740157483" right="0.23" top="0.39370078740157483" bottom="0.39370078740157483" header="0.15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S42"/>
  <sheetViews>
    <sheetView topLeftCell="A13" workbookViewId="0">
      <selection activeCell="B30" sqref="B30"/>
    </sheetView>
  </sheetViews>
  <sheetFormatPr defaultRowHeight="15"/>
  <cols>
    <col min="1" max="1" width="7.85546875" customWidth="1"/>
    <col min="2" max="2" width="36" customWidth="1"/>
    <col min="3" max="3" width="12.140625" customWidth="1"/>
    <col min="4" max="4" width="17.85546875" customWidth="1"/>
  </cols>
  <sheetData>
    <row r="2" spans="1:19" ht="18.75">
      <c r="A2" s="508" t="s">
        <v>2355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329"/>
      <c r="D3" s="32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330" t="s">
        <v>54</v>
      </c>
      <c r="D4" s="33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2.5" customHeight="1">
      <c r="A5" s="511"/>
      <c r="B5" s="514"/>
      <c r="C5" s="331"/>
      <c r="D5" s="33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299" t="s">
        <v>2356</v>
      </c>
      <c r="C6" s="99">
        <v>41837</v>
      </c>
      <c r="D6" s="80" t="s">
        <v>2580</v>
      </c>
      <c r="E6" s="124" t="s">
        <v>790</v>
      </c>
      <c r="F6" s="124" t="s">
        <v>542</v>
      </c>
      <c r="G6" s="124" t="s">
        <v>638</v>
      </c>
      <c r="H6" s="124" t="s">
        <v>918</v>
      </c>
      <c r="I6" s="124"/>
      <c r="J6" s="124"/>
      <c r="K6" s="124" t="s">
        <v>538</v>
      </c>
      <c r="L6" s="124" t="s">
        <v>541</v>
      </c>
      <c r="M6" s="124" t="s">
        <v>522</v>
      </c>
      <c r="N6" s="124" t="s">
        <v>655</v>
      </c>
      <c r="O6" s="124" t="s">
        <v>684</v>
      </c>
      <c r="P6" s="124" t="s">
        <v>498</v>
      </c>
      <c r="Q6" s="38" t="s">
        <v>544</v>
      </c>
      <c r="R6" s="404">
        <v>38</v>
      </c>
      <c r="S6" s="40">
        <f>R6+P6+N6+L6+J6+H6+F6</f>
        <v>224</v>
      </c>
    </row>
    <row r="7" spans="1:19" ht="15.75">
      <c r="A7" s="35" t="s">
        <v>20</v>
      </c>
      <c r="B7" s="299" t="s">
        <v>2357</v>
      </c>
      <c r="C7" s="99">
        <v>41714</v>
      </c>
      <c r="D7" s="80" t="s">
        <v>2581</v>
      </c>
      <c r="E7" s="124" t="s">
        <v>775</v>
      </c>
      <c r="F7" s="124" t="s">
        <v>500</v>
      </c>
      <c r="G7" s="124" t="s">
        <v>913</v>
      </c>
      <c r="H7" s="124" t="s">
        <v>629</v>
      </c>
      <c r="I7" s="124"/>
      <c r="J7" s="124"/>
      <c r="K7" s="124" t="s">
        <v>531</v>
      </c>
      <c r="L7" s="124" t="s">
        <v>697</v>
      </c>
      <c r="M7" s="124" t="s">
        <v>496</v>
      </c>
      <c r="N7" s="124" t="s">
        <v>504</v>
      </c>
      <c r="O7" s="124" t="s">
        <v>707</v>
      </c>
      <c r="P7" s="124" t="s">
        <v>899</v>
      </c>
      <c r="Q7" s="38" t="s">
        <v>494</v>
      </c>
      <c r="R7" s="242" t="s">
        <v>542</v>
      </c>
      <c r="S7" s="40">
        <f t="shared" ref="S7:S11" si="0">R7+P7+N7+L7+J7+H7+F7</f>
        <v>190</v>
      </c>
    </row>
    <row r="8" spans="1:19" ht="15.75">
      <c r="A8" s="35" t="s">
        <v>21</v>
      </c>
      <c r="B8" s="73" t="s">
        <v>2372</v>
      </c>
      <c r="C8" s="84">
        <v>41924</v>
      </c>
      <c r="D8" s="80" t="s">
        <v>2582</v>
      </c>
      <c r="E8" s="124" t="s">
        <v>753</v>
      </c>
      <c r="F8" s="124" t="s">
        <v>531</v>
      </c>
      <c r="G8" s="124" t="s">
        <v>644</v>
      </c>
      <c r="H8" s="124" t="s">
        <v>912</v>
      </c>
      <c r="I8" s="124"/>
      <c r="J8" s="124"/>
      <c r="K8" s="124" t="s">
        <v>517</v>
      </c>
      <c r="L8" s="124" t="s">
        <v>500</v>
      </c>
      <c r="M8" s="124" t="s">
        <v>519</v>
      </c>
      <c r="N8" s="124" t="s">
        <v>663</v>
      </c>
      <c r="O8" s="124" t="s">
        <v>631</v>
      </c>
      <c r="P8" s="124" t="s">
        <v>629</v>
      </c>
      <c r="Q8" s="38" t="s">
        <v>538</v>
      </c>
      <c r="R8" s="404">
        <v>35</v>
      </c>
      <c r="S8" s="40">
        <f t="shared" si="0"/>
        <v>188</v>
      </c>
    </row>
    <row r="9" spans="1:19" ht="15.75">
      <c r="A9" s="45" t="s">
        <v>22</v>
      </c>
      <c r="B9" s="73" t="s">
        <v>2358</v>
      </c>
      <c r="C9" s="84">
        <v>41754</v>
      </c>
      <c r="D9" s="80" t="s">
        <v>2583</v>
      </c>
      <c r="E9" s="173" t="s">
        <v>1182</v>
      </c>
      <c r="F9" s="38" t="s">
        <v>1029</v>
      </c>
      <c r="G9" s="38" t="s">
        <v>660</v>
      </c>
      <c r="H9" s="38" t="s">
        <v>912</v>
      </c>
      <c r="I9" s="38" t="s">
        <v>517</v>
      </c>
      <c r="J9" s="38" t="s">
        <v>511</v>
      </c>
      <c r="K9" s="38"/>
      <c r="L9" s="38"/>
      <c r="M9" s="38" t="s">
        <v>663</v>
      </c>
      <c r="N9" s="38" t="s">
        <v>629</v>
      </c>
      <c r="O9" s="38" t="s">
        <v>707</v>
      </c>
      <c r="P9" s="38" t="s">
        <v>511</v>
      </c>
      <c r="Q9" s="38" t="s">
        <v>535</v>
      </c>
      <c r="R9" s="38" t="s">
        <v>518</v>
      </c>
      <c r="S9" s="40">
        <f t="shared" si="0"/>
        <v>240</v>
      </c>
    </row>
    <row r="10" spans="1:19" ht="15.75">
      <c r="A10" s="45" t="s">
        <v>23</v>
      </c>
      <c r="B10" s="299" t="s">
        <v>2359</v>
      </c>
      <c r="C10" s="99">
        <v>41954</v>
      </c>
      <c r="D10" s="80" t="s">
        <v>2579</v>
      </c>
      <c r="E10" s="173" t="s">
        <v>699</v>
      </c>
      <c r="F10" s="38" t="s">
        <v>526</v>
      </c>
      <c r="G10" s="38" t="s">
        <v>660</v>
      </c>
      <c r="H10" s="38" t="s">
        <v>912</v>
      </c>
      <c r="I10" s="38" t="s">
        <v>510</v>
      </c>
      <c r="J10" s="38" t="s">
        <v>514</v>
      </c>
      <c r="K10" s="38"/>
      <c r="L10" s="38"/>
      <c r="M10" s="38" t="s">
        <v>536</v>
      </c>
      <c r="N10" s="38" t="s">
        <v>1243</v>
      </c>
      <c r="O10" s="38" t="s">
        <v>707</v>
      </c>
      <c r="P10" s="38" t="s">
        <v>511</v>
      </c>
      <c r="Q10" s="38" t="s">
        <v>503</v>
      </c>
      <c r="R10" s="38" t="s">
        <v>1243</v>
      </c>
      <c r="S10" s="40">
        <f t="shared" si="0"/>
        <v>183</v>
      </c>
    </row>
    <row r="11" spans="1:19" ht="15.75">
      <c r="A11" s="45" t="s">
        <v>24</v>
      </c>
      <c r="B11" s="73" t="s">
        <v>2360</v>
      </c>
      <c r="C11" s="84">
        <v>41894</v>
      </c>
      <c r="D11" s="80" t="s">
        <v>2584</v>
      </c>
      <c r="E11" s="173" t="s">
        <v>792</v>
      </c>
      <c r="F11" s="38" t="s">
        <v>496</v>
      </c>
      <c r="G11" s="38" t="s">
        <v>644</v>
      </c>
      <c r="H11" s="38" t="s">
        <v>506</v>
      </c>
      <c r="I11" s="38" t="s">
        <v>513</v>
      </c>
      <c r="J11" s="38" t="s">
        <v>494</v>
      </c>
      <c r="K11" s="38"/>
      <c r="L11" s="38"/>
      <c r="M11" s="38" t="s">
        <v>514</v>
      </c>
      <c r="N11" s="38" t="s">
        <v>504</v>
      </c>
      <c r="O11" s="38" t="s">
        <v>684</v>
      </c>
      <c r="P11" s="38" t="s">
        <v>542</v>
      </c>
      <c r="Q11" s="38" t="s">
        <v>499</v>
      </c>
      <c r="R11" s="50">
        <v>38</v>
      </c>
      <c r="S11" s="40">
        <f t="shared" si="0"/>
        <v>170</v>
      </c>
    </row>
    <row r="12" spans="1:19" ht="15.75">
      <c r="A12" s="45"/>
      <c r="B12" s="190" t="s">
        <v>36</v>
      </c>
      <c r="C12" s="61"/>
      <c r="D12" s="62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1195</v>
      </c>
    </row>
    <row r="13" spans="1:19" ht="15.75">
      <c r="A13" s="35" t="s">
        <v>37</v>
      </c>
      <c r="B13" s="299" t="s">
        <v>2361</v>
      </c>
      <c r="C13" s="99">
        <v>41764</v>
      </c>
      <c r="D13" s="80" t="s">
        <v>2585</v>
      </c>
      <c r="E13" s="127" t="s">
        <v>800</v>
      </c>
      <c r="F13" s="124" t="s">
        <v>663</v>
      </c>
      <c r="G13" s="124" t="s">
        <v>568</v>
      </c>
      <c r="H13" s="124" t="s">
        <v>518</v>
      </c>
      <c r="I13" s="124"/>
      <c r="J13" s="124"/>
      <c r="K13" s="124" t="s">
        <v>535</v>
      </c>
      <c r="L13" s="124" t="s">
        <v>502</v>
      </c>
      <c r="M13" s="124" t="s">
        <v>508</v>
      </c>
      <c r="N13" s="124" t="s">
        <v>533</v>
      </c>
      <c r="O13" s="124" t="s">
        <v>675</v>
      </c>
      <c r="P13" s="124" t="s">
        <v>536</v>
      </c>
      <c r="Q13" s="38" t="s">
        <v>499</v>
      </c>
      <c r="R13" s="137">
        <v>23</v>
      </c>
      <c r="S13" s="40">
        <f t="shared" ref="S13:S35" si="1">R13+P13+N13+L13+J13+H13+F13</f>
        <v>169</v>
      </c>
    </row>
    <row r="14" spans="1:19" ht="15.75">
      <c r="A14" s="35" t="s">
        <v>38</v>
      </c>
      <c r="B14" s="73" t="s">
        <v>2362</v>
      </c>
      <c r="C14" s="84">
        <v>41732</v>
      </c>
      <c r="D14" s="80" t="s">
        <v>2586</v>
      </c>
      <c r="E14" s="127" t="s">
        <v>2049</v>
      </c>
      <c r="F14" s="124" t="s">
        <v>535</v>
      </c>
      <c r="G14" s="124" t="s">
        <v>845</v>
      </c>
      <c r="H14" s="124" t="s">
        <v>502</v>
      </c>
      <c r="I14" s="124"/>
      <c r="J14" s="124"/>
      <c r="K14" s="124" t="s">
        <v>503</v>
      </c>
      <c r="L14" s="124" t="s">
        <v>519</v>
      </c>
      <c r="M14" s="124" t="s">
        <v>496</v>
      </c>
      <c r="N14" s="124" t="s">
        <v>504</v>
      </c>
      <c r="O14" s="124" t="s">
        <v>675</v>
      </c>
      <c r="P14" s="124" t="s">
        <v>536</v>
      </c>
      <c r="Q14" s="38" t="s">
        <v>523</v>
      </c>
      <c r="R14" s="137">
        <v>26</v>
      </c>
      <c r="S14" s="40">
        <f t="shared" si="1"/>
        <v>126</v>
      </c>
    </row>
    <row r="15" spans="1:19" ht="15.75">
      <c r="A15" s="35" t="s">
        <v>39</v>
      </c>
      <c r="B15" s="299" t="s">
        <v>2370</v>
      </c>
      <c r="C15" s="99">
        <v>41863</v>
      </c>
      <c r="D15" s="80" t="s">
        <v>2591</v>
      </c>
      <c r="E15" s="127" t="s">
        <v>2609</v>
      </c>
      <c r="F15" s="124" t="s">
        <v>524</v>
      </c>
      <c r="G15" s="124" t="s">
        <v>1085</v>
      </c>
      <c r="H15" s="124" t="s">
        <v>514</v>
      </c>
      <c r="I15" s="124"/>
      <c r="J15" s="124"/>
      <c r="K15" s="124" t="s">
        <v>510</v>
      </c>
      <c r="L15" s="124" t="s">
        <v>538</v>
      </c>
      <c r="M15" s="124" t="s">
        <v>508</v>
      </c>
      <c r="N15" s="124" t="s">
        <v>533</v>
      </c>
      <c r="O15" s="124" t="s">
        <v>520</v>
      </c>
      <c r="P15" s="124" t="s">
        <v>514</v>
      </c>
      <c r="Q15" s="38" t="s">
        <v>517</v>
      </c>
      <c r="R15" s="137">
        <v>17</v>
      </c>
      <c r="S15" s="40">
        <f t="shared" si="1"/>
        <v>109</v>
      </c>
    </row>
    <row r="16" spans="1:19" ht="15.75">
      <c r="A16" s="35" t="s">
        <v>40</v>
      </c>
      <c r="B16" s="299" t="s">
        <v>2364</v>
      </c>
      <c r="C16" s="84">
        <v>41886</v>
      </c>
      <c r="D16" s="117"/>
      <c r="E16" s="127" t="s">
        <v>2604</v>
      </c>
      <c r="F16" s="124" t="s">
        <v>535</v>
      </c>
      <c r="G16" s="124" t="s">
        <v>569</v>
      </c>
      <c r="H16" s="124" t="s">
        <v>508</v>
      </c>
      <c r="I16" s="124"/>
      <c r="J16" s="124"/>
      <c r="K16" s="124" t="s">
        <v>523</v>
      </c>
      <c r="L16" s="124" t="s">
        <v>526</v>
      </c>
      <c r="M16" s="124" t="s">
        <v>508</v>
      </c>
      <c r="N16" s="124" t="s">
        <v>533</v>
      </c>
      <c r="O16" s="124" t="s">
        <v>648</v>
      </c>
      <c r="P16" s="124" t="s">
        <v>508</v>
      </c>
      <c r="Q16" s="38" t="s">
        <v>517</v>
      </c>
      <c r="R16" s="124" t="s">
        <v>508</v>
      </c>
      <c r="S16" s="40">
        <f t="shared" si="1"/>
        <v>100</v>
      </c>
    </row>
    <row r="17" spans="1:19" ht="15.75">
      <c r="A17" s="70" t="s">
        <v>92</v>
      </c>
      <c r="B17" s="299" t="s">
        <v>2363</v>
      </c>
      <c r="C17" s="99">
        <v>42010</v>
      </c>
      <c r="D17" s="80" t="s">
        <v>2587</v>
      </c>
      <c r="E17" s="127" t="s">
        <v>940</v>
      </c>
      <c r="F17" s="124" t="s">
        <v>538</v>
      </c>
      <c r="G17" s="124" t="s">
        <v>2603</v>
      </c>
      <c r="H17" s="124" t="s">
        <v>503</v>
      </c>
      <c r="I17" s="124"/>
      <c r="J17" s="124"/>
      <c r="K17" s="124" t="s">
        <v>523</v>
      </c>
      <c r="L17" s="124" t="s">
        <v>526</v>
      </c>
      <c r="M17" s="124" t="s">
        <v>508</v>
      </c>
      <c r="N17" s="124" t="s">
        <v>533</v>
      </c>
      <c r="O17" s="124" t="s">
        <v>520</v>
      </c>
      <c r="P17" s="124" t="s">
        <v>514</v>
      </c>
      <c r="Q17" s="38" t="s">
        <v>503</v>
      </c>
      <c r="R17" s="137">
        <v>20</v>
      </c>
      <c r="S17" s="40">
        <f t="shared" si="1"/>
        <v>96</v>
      </c>
    </row>
    <row r="18" spans="1:19" ht="15.75">
      <c r="A18" s="70" t="s">
        <v>94</v>
      </c>
      <c r="B18" s="49" t="s">
        <v>2365</v>
      </c>
      <c r="C18" s="84">
        <v>41947</v>
      </c>
      <c r="D18" s="10"/>
      <c r="E18" s="127" t="s">
        <v>1584</v>
      </c>
      <c r="F18" s="124" t="s">
        <v>509</v>
      </c>
      <c r="G18" s="124" t="s">
        <v>567</v>
      </c>
      <c r="H18" s="124" t="s">
        <v>498</v>
      </c>
      <c r="I18" s="124"/>
      <c r="J18" s="124"/>
      <c r="K18" s="124" t="s">
        <v>509</v>
      </c>
      <c r="L18" s="124" t="s">
        <v>509</v>
      </c>
      <c r="M18" s="124" t="s">
        <v>496</v>
      </c>
      <c r="N18" s="124" t="s">
        <v>504</v>
      </c>
      <c r="O18" s="124" t="s">
        <v>1365</v>
      </c>
      <c r="P18" s="124" t="s">
        <v>526</v>
      </c>
      <c r="Q18" s="38" t="s">
        <v>523</v>
      </c>
      <c r="R18" s="137">
        <v>14</v>
      </c>
      <c r="S18" s="40">
        <f t="shared" si="1"/>
        <v>93</v>
      </c>
    </row>
    <row r="19" spans="1:19" ht="15.75">
      <c r="A19" s="70" t="s">
        <v>99</v>
      </c>
      <c r="B19" s="299" t="s">
        <v>2371</v>
      </c>
      <c r="C19" s="99">
        <v>41879</v>
      </c>
      <c r="D19" s="80" t="s">
        <v>2592</v>
      </c>
      <c r="E19" s="127" t="s">
        <v>752</v>
      </c>
      <c r="F19" s="124" t="s">
        <v>517</v>
      </c>
      <c r="G19" s="124" t="s">
        <v>569</v>
      </c>
      <c r="H19" s="124" t="s">
        <v>508</v>
      </c>
      <c r="I19" s="124"/>
      <c r="J19" s="124"/>
      <c r="K19" s="124" t="s">
        <v>509</v>
      </c>
      <c r="L19" s="124" t="s">
        <v>509</v>
      </c>
      <c r="M19" s="124" t="s">
        <v>519</v>
      </c>
      <c r="N19" s="124" t="s">
        <v>663</v>
      </c>
      <c r="O19" s="124" t="s">
        <v>675</v>
      </c>
      <c r="P19" s="124" t="s">
        <v>522</v>
      </c>
      <c r="Q19" s="38" t="s">
        <v>517</v>
      </c>
      <c r="R19" s="137">
        <v>17</v>
      </c>
      <c r="S19" s="40">
        <f t="shared" si="1"/>
        <v>87</v>
      </c>
    </row>
    <row r="20" spans="1:19" ht="15.75">
      <c r="A20" s="70" t="s">
        <v>100</v>
      </c>
      <c r="B20" s="299" t="s">
        <v>2366</v>
      </c>
      <c r="C20" s="99">
        <v>41764</v>
      </c>
      <c r="D20" s="80" t="s">
        <v>2588</v>
      </c>
      <c r="E20" s="127" t="s">
        <v>1877</v>
      </c>
      <c r="F20" s="124" t="s">
        <v>509</v>
      </c>
      <c r="G20" s="124" t="s">
        <v>574</v>
      </c>
      <c r="H20" s="124" t="s">
        <v>541</v>
      </c>
      <c r="I20" s="124"/>
      <c r="J20" s="124"/>
      <c r="K20" s="124" t="s">
        <v>509</v>
      </c>
      <c r="L20" s="124" t="s">
        <v>509</v>
      </c>
      <c r="M20" s="124" t="s">
        <v>519</v>
      </c>
      <c r="N20" s="124" t="s">
        <v>663</v>
      </c>
      <c r="O20" s="124" t="s">
        <v>590</v>
      </c>
      <c r="P20" s="124" t="s">
        <v>501</v>
      </c>
      <c r="Q20" s="38" t="s">
        <v>510</v>
      </c>
      <c r="R20" s="137">
        <v>11</v>
      </c>
      <c r="S20" s="40">
        <f t="shared" si="1"/>
        <v>71</v>
      </c>
    </row>
    <row r="21" spans="1:19" ht="15.75">
      <c r="A21" s="70" t="s">
        <v>101</v>
      </c>
      <c r="B21" s="73" t="s">
        <v>2367</v>
      </c>
      <c r="C21" s="84">
        <v>41718</v>
      </c>
      <c r="D21" s="80" t="s">
        <v>2589</v>
      </c>
      <c r="E21" s="127" t="s">
        <v>2605</v>
      </c>
      <c r="F21" s="124" t="s">
        <v>523</v>
      </c>
      <c r="G21" s="124" t="s">
        <v>569</v>
      </c>
      <c r="H21" s="124" t="s">
        <v>508</v>
      </c>
      <c r="I21" s="124"/>
      <c r="J21" s="124"/>
      <c r="K21" s="124" t="s">
        <v>509</v>
      </c>
      <c r="L21" s="124" t="s">
        <v>509</v>
      </c>
      <c r="M21" s="124" t="s">
        <v>538</v>
      </c>
      <c r="N21" s="124" t="s">
        <v>494</v>
      </c>
      <c r="O21" s="124" t="s">
        <v>525</v>
      </c>
      <c r="P21" s="124" t="s">
        <v>503</v>
      </c>
      <c r="Q21" s="38" t="s">
        <v>517</v>
      </c>
      <c r="R21" s="137">
        <v>17</v>
      </c>
      <c r="S21" s="40">
        <f t="shared" si="1"/>
        <v>57</v>
      </c>
    </row>
    <row r="22" spans="1:19" ht="15.75">
      <c r="A22" s="70" t="s">
        <v>102</v>
      </c>
      <c r="B22" s="299" t="s">
        <v>2368</v>
      </c>
      <c r="C22" s="99">
        <v>41982</v>
      </c>
      <c r="D22" s="80" t="s">
        <v>2590</v>
      </c>
      <c r="E22" s="124" t="s">
        <v>2606</v>
      </c>
      <c r="F22" s="124" t="s">
        <v>509</v>
      </c>
      <c r="G22" s="124" t="s">
        <v>1085</v>
      </c>
      <c r="H22" s="124" t="s">
        <v>514</v>
      </c>
      <c r="I22" s="124"/>
      <c r="J22" s="124"/>
      <c r="K22" s="124" t="s">
        <v>509</v>
      </c>
      <c r="L22" s="124" t="s">
        <v>509</v>
      </c>
      <c r="M22" s="124" t="s">
        <v>524</v>
      </c>
      <c r="N22" s="124" t="s">
        <v>536</v>
      </c>
      <c r="O22" s="124" t="s">
        <v>2607</v>
      </c>
      <c r="P22" s="124" t="s">
        <v>523</v>
      </c>
      <c r="Q22" s="38" t="s">
        <v>510</v>
      </c>
      <c r="R22" s="137">
        <v>11</v>
      </c>
      <c r="S22" s="40">
        <f t="shared" si="1"/>
        <v>55</v>
      </c>
    </row>
    <row r="23" spans="1:19" ht="15.75">
      <c r="A23" s="89" t="s">
        <v>2385</v>
      </c>
      <c r="B23" s="49" t="s">
        <v>2369</v>
      </c>
      <c r="C23" s="84">
        <v>41799</v>
      </c>
      <c r="D23" s="10"/>
      <c r="E23" s="124" t="s">
        <v>2608</v>
      </c>
      <c r="F23" s="124" t="s">
        <v>509</v>
      </c>
      <c r="G23" s="124" t="s">
        <v>1515</v>
      </c>
      <c r="H23" s="124" t="s">
        <v>544</v>
      </c>
      <c r="I23" s="124"/>
      <c r="J23" s="124"/>
      <c r="K23" s="124" t="s">
        <v>509</v>
      </c>
      <c r="L23" s="124" t="s">
        <v>509</v>
      </c>
      <c r="M23" s="124" t="s">
        <v>538</v>
      </c>
      <c r="N23" s="124" t="s">
        <v>494</v>
      </c>
      <c r="O23" s="124" t="s">
        <v>2607</v>
      </c>
      <c r="P23" s="124" t="s">
        <v>523</v>
      </c>
      <c r="Q23" s="38" t="s">
        <v>523</v>
      </c>
      <c r="R23" s="124" t="s">
        <v>500</v>
      </c>
      <c r="S23" s="40">
        <f t="shared" si="1"/>
        <v>43</v>
      </c>
    </row>
    <row r="24" spans="1:19" ht="15.75">
      <c r="A24" s="69" t="s">
        <v>103</v>
      </c>
      <c r="B24" s="299" t="s">
        <v>2373</v>
      </c>
      <c r="C24" s="99">
        <v>41999</v>
      </c>
      <c r="D24" s="80" t="s">
        <v>2593</v>
      </c>
      <c r="E24" s="124" t="s">
        <v>2050</v>
      </c>
      <c r="F24" s="124" t="s">
        <v>496</v>
      </c>
      <c r="G24" s="124" t="s">
        <v>638</v>
      </c>
      <c r="H24" s="124" t="s">
        <v>518</v>
      </c>
      <c r="I24" s="124" t="s">
        <v>510</v>
      </c>
      <c r="J24" s="124" t="s">
        <v>494</v>
      </c>
      <c r="K24" s="124"/>
      <c r="L24" s="124"/>
      <c r="M24" s="124" t="s">
        <v>508</v>
      </c>
      <c r="N24" s="124" t="s">
        <v>502</v>
      </c>
      <c r="O24" s="124" t="s">
        <v>662</v>
      </c>
      <c r="P24" s="124" t="s">
        <v>516</v>
      </c>
      <c r="Q24" s="38" t="s">
        <v>523</v>
      </c>
      <c r="R24" s="137">
        <v>26</v>
      </c>
      <c r="S24" s="40">
        <f t="shared" si="1"/>
        <v>168</v>
      </c>
    </row>
    <row r="25" spans="1:19" ht="15.75">
      <c r="A25" s="69" t="s">
        <v>113</v>
      </c>
      <c r="B25" s="73" t="s">
        <v>2374</v>
      </c>
      <c r="C25" s="84">
        <v>41974</v>
      </c>
      <c r="D25" s="80" t="s">
        <v>2594</v>
      </c>
      <c r="E25" s="124" t="s">
        <v>635</v>
      </c>
      <c r="F25" s="158">
        <v>19</v>
      </c>
      <c r="G25" s="158" t="s">
        <v>638</v>
      </c>
      <c r="H25" s="158" t="s">
        <v>498</v>
      </c>
      <c r="I25" s="152" t="s">
        <v>523</v>
      </c>
      <c r="J25" s="152" t="s">
        <v>536</v>
      </c>
      <c r="K25" s="158"/>
      <c r="L25" s="158"/>
      <c r="M25" s="158" t="s">
        <v>508</v>
      </c>
      <c r="N25" s="158" t="s">
        <v>502</v>
      </c>
      <c r="O25" s="158" t="s">
        <v>675</v>
      </c>
      <c r="P25" s="158" t="s">
        <v>524</v>
      </c>
      <c r="Q25" s="158" t="s">
        <v>501</v>
      </c>
      <c r="R25" s="158" t="s">
        <v>494</v>
      </c>
      <c r="S25" s="40">
        <f t="shared" si="1"/>
        <v>126</v>
      </c>
    </row>
    <row r="26" spans="1:19" ht="31.5">
      <c r="A26" s="69" t="s">
        <v>114</v>
      </c>
      <c r="B26" s="73" t="s">
        <v>2375</v>
      </c>
      <c r="C26" s="84">
        <v>41741</v>
      </c>
      <c r="D26" s="80" t="s">
        <v>2595</v>
      </c>
      <c r="E26" s="124" t="s">
        <v>1069</v>
      </c>
      <c r="F26" s="124" t="s">
        <v>519</v>
      </c>
      <c r="G26" s="124" t="s">
        <v>913</v>
      </c>
      <c r="H26" s="124" t="s">
        <v>493</v>
      </c>
      <c r="I26" s="124" t="s">
        <v>509</v>
      </c>
      <c r="J26" s="124" t="s">
        <v>509</v>
      </c>
      <c r="K26" s="124"/>
      <c r="L26" s="124"/>
      <c r="M26" s="124" t="s">
        <v>514</v>
      </c>
      <c r="N26" s="124" t="s">
        <v>504</v>
      </c>
      <c r="O26" s="124" t="s">
        <v>675</v>
      </c>
      <c r="P26" s="124" t="s">
        <v>494</v>
      </c>
      <c r="Q26" s="38" t="s">
        <v>513</v>
      </c>
      <c r="R26" s="38" t="s">
        <v>496</v>
      </c>
      <c r="S26" s="40">
        <f t="shared" si="1"/>
        <v>119</v>
      </c>
    </row>
    <row r="27" spans="1:19" ht="15.75">
      <c r="A27" s="69" t="s">
        <v>115</v>
      </c>
      <c r="B27" s="73" t="s">
        <v>2383</v>
      </c>
      <c r="C27" s="84">
        <v>41654</v>
      </c>
      <c r="D27" s="80" t="s">
        <v>2601</v>
      </c>
      <c r="E27" s="124" t="s">
        <v>642</v>
      </c>
      <c r="F27" s="124" t="s">
        <v>499</v>
      </c>
      <c r="G27" s="124" t="s">
        <v>568</v>
      </c>
      <c r="H27" s="124" t="s">
        <v>498</v>
      </c>
      <c r="I27" s="124" t="s">
        <v>509</v>
      </c>
      <c r="J27" s="124" t="s">
        <v>509</v>
      </c>
      <c r="K27" s="124"/>
      <c r="L27" s="124"/>
      <c r="M27" s="124" t="s">
        <v>508</v>
      </c>
      <c r="N27" s="124" t="s">
        <v>541</v>
      </c>
      <c r="O27" s="124" t="s">
        <v>684</v>
      </c>
      <c r="P27" s="124" t="s">
        <v>542</v>
      </c>
      <c r="Q27" s="38" t="s">
        <v>523</v>
      </c>
      <c r="R27" s="124" t="s">
        <v>541</v>
      </c>
      <c r="S27" s="40">
        <f t="shared" si="1"/>
        <v>118</v>
      </c>
    </row>
    <row r="28" spans="1:19" ht="15.75">
      <c r="A28" s="68" t="s">
        <v>116</v>
      </c>
      <c r="B28" s="299" t="s">
        <v>2379</v>
      </c>
      <c r="C28" s="99">
        <v>41870</v>
      </c>
      <c r="D28" s="80" t="s">
        <v>2598</v>
      </c>
      <c r="E28" s="38" t="s">
        <v>667</v>
      </c>
      <c r="F28" s="38" t="s">
        <v>503</v>
      </c>
      <c r="G28" s="38" t="s">
        <v>646</v>
      </c>
      <c r="H28" s="38" t="s">
        <v>504</v>
      </c>
      <c r="I28" s="38" t="s">
        <v>509</v>
      </c>
      <c r="J28" s="38" t="s">
        <v>509</v>
      </c>
      <c r="K28" s="38"/>
      <c r="L28" s="38"/>
      <c r="M28" s="38" t="s">
        <v>496</v>
      </c>
      <c r="N28" s="38" t="s">
        <v>630</v>
      </c>
      <c r="O28" s="38" t="s">
        <v>647</v>
      </c>
      <c r="P28" s="38" t="s">
        <v>514</v>
      </c>
      <c r="Q28" s="38" t="s">
        <v>513</v>
      </c>
      <c r="R28" s="50">
        <v>18</v>
      </c>
      <c r="S28" s="40">
        <f t="shared" si="1"/>
        <v>103</v>
      </c>
    </row>
    <row r="29" spans="1:19" ht="15.75">
      <c r="A29" s="68" t="s">
        <v>117</v>
      </c>
      <c r="B29" s="73" t="s">
        <v>2384</v>
      </c>
      <c r="C29" s="84">
        <v>41845</v>
      </c>
      <c r="D29" s="80" t="s">
        <v>2602</v>
      </c>
      <c r="E29" s="124" t="s">
        <v>667</v>
      </c>
      <c r="F29" s="124" t="s">
        <v>503</v>
      </c>
      <c r="G29" s="124" t="s">
        <v>646</v>
      </c>
      <c r="H29" s="124" t="s">
        <v>504</v>
      </c>
      <c r="I29" s="124" t="s">
        <v>509</v>
      </c>
      <c r="J29" s="124" t="s">
        <v>509</v>
      </c>
      <c r="K29" s="124"/>
      <c r="L29" s="124"/>
      <c r="M29" s="124" t="s">
        <v>496</v>
      </c>
      <c r="N29" s="124" t="s">
        <v>630</v>
      </c>
      <c r="O29" s="124" t="s">
        <v>647</v>
      </c>
      <c r="P29" s="124" t="s">
        <v>514</v>
      </c>
      <c r="Q29" s="38" t="s">
        <v>513</v>
      </c>
      <c r="R29" s="137">
        <v>18</v>
      </c>
      <c r="S29" s="40">
        <f t="shared" si="1"/>
        <v>103</v>
      </c>
    </row>
    <row r="30" spans="1:19" ht="15.75">
      <c r="A30" s="68" t="s">
        <v>118</v>
      </c>
      <c r="B30" s="49" t="s">
        <v>2376</v>
      </c>
      <c r="C30" s="84">
        <v>41635</v>
      </c>
      <c r="D30" s="117"/>
      <c r="E30" s="127" t="s">
        <v>774</v>
      </c>
      <c r="F30" s="124" t="s">
        <v>499</v>
      </c>
      <c r="G30" s="124" t="s">
        <v>568</v>
      </c>
      <c r="H30" s="124" t="s">
        <v>498</v>
      </c>
      <c r="I30" s="124" t="s">
        <v>509</v>
      </c>
      <c r="J30" s="124" t="s">
        <v>509</v>
      </c>
      <c r="K30" s="124"/>
      <c r="L30" s="124"/>
      <c r="M30" s="124" t="s">
        <v>496</v>
      </c>
      <c r="N30" s="124" t="s">
        <v>630</v>
      </c>
      <c r="O30" s="124" t="s">
        <v>684</v>
      </c>
      <c r="P30" s="124" t="s">
        <v>542</v>
      </c>
      <c r="Q30" s="38" t="s">
        <v>521</v>
      </c>
      <c r="R30" s="137">
        <v>7</v>
      </c>
      <c r="S30" s="40">
        <f t="shared" si="1"/>
        <v>101</v>
      </c>
    </row>
    <row r="31" spans="1:19" ht="15.75">
      <c r="A31" s="72" t="s">
        <v>77</v>
      </c>
      <c r="B31" s="49" t="s">
        <v>2377</v>
      </c>
      <c r="C31" s="84">
        <v>41655</v>
      </c>
      <c r="D31" s="80" t="s">
        <v>2596</v>
      </c>
      <c r="E31" s="127" t="s">
        <v>588</v>
      </c>
      <c r="F31" s="124" t="s">
        <v>517</v>
      </c>
      <c r="G31" s="124" t="s">
        <v>646</v>
      </c>
      <c r="H31" s="124" t="s">
        <v>504</v>
      </c>
      <c r="I31" s="124" t="s">
        <v>509</v>
      </c>
      <c r="J31" s="124" t="s">
        <v>509</v>
      </c>
      <c r="K31" s="124"/>
      <c r="L31" s="124"/>
      <c r="M31" s="124" t="s">
        <v>494</v>
      </c>
      <c r="N31" s="124" t="s">
        <v>522</v>
      </c>
      <c r="O31" s="124" t="s">
        <v>512</v>
      </c>
      <c r="P31" s="124" t="s">
        <v>522</v>
      </c>
      <c r="Q31" s="38" t="s">
        <v>513</v>
      </c>
      <c r="R31" s="137">
        <v>18</v>
      </c>
      <c r="S31" s="40">
        <f t="shared" si="1"/>
        <v>98</v>
      </c>
    </row>
    <row r="32" spans="1:19" ht="15.75">
      <c r="A32" s="72" t="s">
        <v>119</v>
      </c>
      <c r="B32" s="73" t="s">
        <v>2380</v>
      </c>
      <c r="C32" s="84">
        <v>41878</v>
      </c>
      <c r="D32" s="80" t="s">
        <v>2578</v>
      </c>
      <c r="E32" s="173" t="s">
        <v>588</v>
      </c>
      <c r="F32" s="38" t="s">
        <v>517</v>
      </c>
      <c r="G32" s="38" t="s">
        <v>646</v>
      </c>
      <c r="H32" s="38" t="s">
        <v>504</v>
      </c>
      <c r="I32" s="38" t="s">
        <v>509</v>
      </c>
      <c r="J32" s="38" t="s">
        <v>509</v>
      </c>
      <c r="K32" s="38"/>
      <c r="L32" s="38"/>
      <c r="M32" s="38" t="s">
        <v>494</v>
      </c>
      <c r="N32" s="38" t="s">
        <v>522</v>
      </c>
      <c r="O32" s="38" t="s">
        <v>647</v>
      </c>
      <c r="P32" s="38" t="s">
        <v>514</v>
      </c>
      <c r="Q32" s="38" t="s">
        <v>513</v>
      </c>
      <c r="R32" s="50">
        <v>18</v>
      </c>
      <c r="S32" s="40">
        <f t="shared" si="1"/>
        <v>96</v>
      </c>
    </row>
    <row r="33" spans="1:19" ht="15.75">
      <c r="A33" s="72" t="s">
        <v>120</v>
      </c>
      <c r="B33" s="73" t="s">
        <v>2381</v>
      </c>
      <c r="C33" s="84">
        <v>42093</v>
      </c>
      <c r="D33" s="80" t="s">
        <v>2599</v>
      </c>
      <c r="E33" s="173" t="s">
        <v>2610</v>
      </c>
      <c r="F33" s="38" t="s">
        <v>509</v>
      </c>
      <c r="G33" s="38" t="s">
        <v>570</v>
      </c>
      <c r="H33" s="38" t="s">
        <v>533</v>
      </c>
      <c r="I33" s="38" t="s">
        <v>509</v>
      </c>
      <c r="J33" s="38" t="s">
        <v>509</v>
      </c>
      <c r="K33" s="38"/>
      <c r="L33" s="38"/>
      <c r="M33" s="38" t="s">
        <v>519</v>
      </c>
      <c r="N33" s="38" t="s">
        <v>697</v>
      </c>
      <c r="O33" s="38" t="s">
        <v>497</v>
      </c>
      <c r="P33" s="38" t="s">
        <v>508</v>
      </c>
      <c r="Q33" s="38" t="s">
        <v>521</v>
      </c>
      <c r="R33" s="38" t="s">
        <v>501</v>
      </c>
      <c r="S33" s="40">
        <f t="shared" si="1"/>
        <v>77</v>
      </c>
    </row>
    <row r="34" spans="1:19" ht="15.75">
      <c r="A34" s="296" t="s">
        <v>2386</v>
      </c>
      <c r="B34" s="73" t="s">
        <v>2378</v>
      </c>
      <c r="C34" s="84">
        <v>41779</v>
      </c>
      <c r="D34" s="80" t="s">
        <v>2597</v>
      </c>
      <c r="E34" s="420" t="s">
        <v>751</v>
      </c>
      <c r="F34" s="158">
        <v>2</v>
      </c>
      <c r="G34" s="158" t="s">
        <v>569</v>
      </c>
      <c r="H34" s="158" t="s">
        <v>503</v>
      </c>
      <c r="I34" s="152" t="s">
        <v>535</v>
      </c>
      <c r="J34" s="152" t="s">
        <v>655</v>
      </c>
      <c r="K34" s="158"/>
      <c r="L34" s="158"/>
      <c r="M34" s="158" t="s">
        <v>538</v>
      </c>
      <c r="N34" s="158" t="s">
        <v>500</v>
      </c>
      <c r="O34" s="158" t="s">
        <v>507</v>
      </c>
      <c r="P34" s="158" t="s">
        <v>503</v>
      </c>
      <c r="Q34" s="158" t="s">
        <v>543</v>
      </c>
      <c r="R34" s="158" t="s">
        <v>509</v>
      </c>
      <c r="S34" s="40">
        <f t="shared" si="1"/>
        <v>70</v>
      </c>
    </row>
    <row r="35" spans="1:19" ht="15.75">
      <c r="A35" s="296" t="s">
        <v>2387</v>
      </c>
      <c r="B35" s="73" t="s">
        <v>2382</v>
      </c>
      <c r="C35" s="84">
        <v>41958</v>
      </c>
      <c r="D35" s="80" t="s">
        <v>2600</v>
      </c>
      <c r="E35" s="173" t="s">
        <v>1368</v>
      </c>
      <c r="F35" s="38" t="s">
        <v>531</v>
      </c>
      <c r="G35" s="38" t="s">
        <v>845</v>
      </c>
      <c r="H35" s="38" t="s">
        <v>500</v>
      </c>
      <c r="I35" s="38" t="s">
        <v>509</v>
      </c>
      <c r="J35" s="38" t="s">
        <v>509</v>
      </c>
      <c r="K35" s="38"/>
      <c r="L35" s="38"/>
      <c r="M35" s="38" t="s">
        <v>524</v>
      </c>
      <c r="N35" s="38" t="s">
        <v>536</v>
      </c>
      <c r="O35" s="38" t="s">
        <v>2607</v>
      </c>
      <c r="P35" s="38" t="s">
        <v>523</v>
      </c>
      <c r="Q35" s="38" t="s">
        <v>510</v>
      </c>
      <c r="R35" s="50">
        <v>11</v>
      </c>
      <c r="S35" s="40">
        <f t="shared" si="1"/>
        <v>58</v>
      </c>
    </row>
    <row r="36" spans="1:19" ht="15.75">
      <c r="A36" s="296"/>
      <c r="C36" s="91"/>
      <c r="D36" s="10"/>
      <c r="E36" s="176"/>
      <c r="F36" s="132"/>
      <c r="G36" s="138"/>
      <c r="H36" s="132"/>
      <c r="I36" s="132"/>
      <c r="J36" s="50"/>
      <c r="K36" s="50"/>
      <c r="L36" s="50"/>
      <c r="M36" s="132"/>
      <c r="N36" s="132"/>
      <c r="O36" s="132"/>
      <c r="P36" s="132"/>
      <c r="Q36" s="132"/>
      <c r="R36" s="132"/>
      <c r="S36" s="40"/>
    </row>
    <row r="37" spans="1:19" ht="15.75">
      <c r="C37" s="91"/>
      <c r="D37" s="10"/>
      <c r="E37" s="176"/>
      <c r="F37" s="132"/>
      <c r="G37" s="138"/>
      <c r="H37" s="132"/>
      <c r="I37" s="132"/>
      <c r="J37" s="50"/>
      <c r="K37" s="50"/>
      <c r="L37" s="50"/>
      <c r="M37" s="132"/>
      <c r="N37" s="132"/>
      <c r="O37" s="132"/>
      <c r="P37" s="132"/>
      <c r="Q37" s="132"/>
      <c r="R37" s="132"/>
      <c r="S37" s="40"/>
    </row>
    <row r="42" spans="1:19" ht="15.75">
      <c r="A42" s="31" t="s">
        <v>2292</v>
      </c>
    </row>
  </sheetData>
  <sortState ref="B24:S35">
    <sortCondition descending="1" ref="S24:S35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41"/>
  <sheetViews>
    <sheetView topLeftCell="A19" zoomScale="115" zoomScaleNormal="85" workbookViewId="0">
      <selection activeCell="B38" sqref="B38"/>
    </sheetView>
  </sheetViews>
  <sheetFormatPr defaultRowHeight="15.75"/>
  <cols>
    <col min="1" max="1" width="5.5703125" style="31" customWidth="1"/>
    <col min="2" max="2" width="31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1655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179"/>
      <c r="D3" s="17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180" t="s">
        <v>54</v>
      </c>
      <c r="D4" s="18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181"/>
      <c r="D5" s="18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35" t="s">
        <v>19</v>
      </c>
      <c r="B6" s="270" t="s">
        <v>1654</v>
      </c>
      <c r="C6" s="84">
        <v>41780</v>
      </c>
      <c r="D6" s="59" t="s">
        <v>1653</v>
      </c>
      <c r="E6" s="124" t="s">
        <v>620</v>
      </c>
      <c r="F6" s="37">
        <v>2</v>
      </c>
      <c r="G6" s="126">
        <v>6.5</v>
      </c>
      <c r="H6" s="39">
        <v>29</v>
      </c>
      <c r="I6" s="38"/>
      <c r="J6" s="39"/>
      <c r="K6" s="39">
        <v>7</v>
      </c>
      <c r="L6" s="39">
        <v>20</v>
      </c>
      <c r="M6" s="39">
        <v>20</v>
      </c>
      <c r="N6" s="39">
        <v>38</v>
      </c>
      <c r="O6" s="126">
        <v>135</v>
      </c>
      <c r="P6" s="38" t="s">
        <v>502</v>
      </c>
      <c r="Q6" s="218" t="s">
        <v>499</v>
      </c>
      <c r="R6" s="218" t="s">
        <v>502</v>
      </c>
      <c r="S6" s="40">
        <f t="shared" ref="S6:S11" si="0">R6+P6+N6+L6+J6+H6+F6</f>
        <v>135</v>
      </c>
    </row>
    <row r="7" spans="1:19">
      <c r="A7" s="35" t="s">
        <v>20</v>
      </c>
      <c r="B7" s="270" t="s">
        <v>1621</v>
      </c>
      <c r="C7" s="84">
        <v>41821</v>
      </c>
      <c r="D7" s="59" t="s">
        <v>1652</v>
      </c>
      <c r="E7" s="124" t="s">
        <v>621</v>
      </c>
      <c r="F7" s="37">
        <v>3</v>
      </c>
      <c r="G7" s="126">
        <v>6.7</v>
      </c>
      <c r="H7" s="38" t="s">
        <v>502</v>
      </c>
      <c r="I7" s="41"/>
      <c r="J7" s="42"/>
      <c r="K7" s="38" t="s">
        <v>503</v>
      </c>
      <c r="L7" s="38" t="s">
        <v>519</v>
      </c>
      <c r="M7" s="38" t="s">
        <v>500</v>
      </c>
      <c r="N7" s="38" t="s">
        <v>502</v>
      </c>
      <c r="O7" s="126">
        <v>140</v>
      </c>
      <c r="P7" s="38" t="s">
        <v>542</v>
      </c>
      <c r="Q7" s="218" t="s">
        <v>535</v>
      </c>
      <c r="R7" s="218" t="s">
        <v>533</v>
      </c>
      <c r="S7" s="40">
        <f t="shared" si="0"/>
        <v>119</v>
      </c>
    </row>
    <row r="8" spans="1:19">
      <c r="A8" s="35" t="s">
        <v>21</v>
      </c>
      <c r="B8" s="270" t="s">
        <v>1651</v>
      </c>
      <c r="C8" s="84">
        <v>41841</v>
      </c>
      <c r="D8" s="59" t="s">
        <v>1650</v>
      </c>
      <c r="E8" s="124" t="s">
        <v>1649</v>
      </c>
      <c r="F8" s="37">
        <v>2</v>
      </c>
      <c r="G8" s="126">
        <v>7.1</v>
      </c>
      <c r="H8" s="38" t="s">
        <v>544</v>
      </c>
      <c r="I8" s="38"/>
      <c r="J8" s="38"/>
      <c r="K8" s="38" t="s">
        <v>503</v>
      </c>
      <c r="L8" s="38" t="s">
        <v>519</v>
      </c>
      <c r="M8" s="38" t="s">
        <v>687</v>
      </c>
      <c r="N8" s="38" t="s">
        <v>498</v>
      </c>
      <c r="O8" s="126">
        <v>124</v>
      </c>
      <c r="P8" s="38" t="s">
        <v>508</v>
      </c>
      <c r="Q8" s="218" t="s">
        <v>523</v>
      </c>
      <c r="R8" s="218" t="s">
        <v>500</v>
      </c>
      <c r="S8" s="40">
        <f t="shared" si="0"/>
        <v>95</v>
      </c>
    </row>
    <row r="9" spans="1:19">
      <c r="A9" s="193" t="s">
        <v>22</v>
      </c>
      <c r="B9" s="270" t="s">
        <v>1648</v>
      </c>
      <c r="C9" s="84">
        <v>41713</v>
      </c>
      <c r="D9" s="272" t="s">
        <v>1647</v>
      </c>
      <c r="E9" s="124" t="s">
        <v>1646</v>
      </c>
      <c r="F9" s="44">
        <v>10</v>
      </c>
      <c r="G9" s="126">
        <v>5.7</v>
      </c>
      <c r="H9" s="41" t="s">
        <v>518</v>
      </c>
      <c r="I9" s="41" t="s">
        <v>538</v>
      </c>
      <c r="J9" s="41" t="s">
        <v>1525</v>
      </c>
      <c r="K9" s="41"/>
      <c r="L9" s="41"/>
      <c r="M9" s="41" t="s">
        <v>663</v>
      </c>
      <c r="N9" s="41" t="s">
        <v>629</v>
      </c>
      <c r="O9" s="126">
        <v>162</v>
      </c>
      <c r="P9" s="38" t="s">
        <v>630</v>
      </c>
      <c r="Q9" s="218" t="s">
        <v>538</v>
      </c>
      <c r="R9" s="218" t="s">
        <v>912</v>
      </c>
      <c r="S9" s="40">
        <f t="shared" si="0"/>
        <v>249</v>
      </c>
    </row>
    <row r="10" spans="1:19">
      <c r="A10" s="45" t="s">
        <v>23</v>
      </c>
      <c r="B10" s="271" t="s">
        <v>1645</v>
      </c>
      <c r="C10" s="84">
        <v>41817</v>
      </c>
      <c r="D10" s="59" t="s">
        <v>1644</v>
      </c>
      <c r="E10" s="124" t="s">
        <v>1643</v>
      </c>
      <c r="F10" s="37">
        <v>6</v>
      </c>
      <c r="G10" s="126">
        <v>5.3</v>
      </c>
      <c r="H10" s="38" t="s">
        <v>1642</v>
      </c>
      <c r="I10" s="38" t="s">
        <v>503</v>
      </c>
      <c r="J10" s="38" t="s">
        <v>1005</v>
      </c>
      <c r="K10" s="38"/>
      <c r="L10" s="38"/>
      <c r="M10" s="38" t="s">
        <v>536</v>
      </c>
      <c r="N10" s="38" t="s">
        <v>1243</v>
      </c>
      <c r="O10" s="126">
        <v>170</v>
      </c>
      <c r="P10" s="38" t="s">
        <v>498</v>
      </c>
      <c r="Q10" s="218" t="s">
        <v>523</v>
      </c>
      <c r="R10" s="218" t="s">
        <v>541</v>
      </c>
      <c r="S10" s="40">
        <f t="shared" si="0"/>
        <v>196</v>
      </c>
    </row>
    <row r="11" spans="1:19">
      <c r="A11" s="45" t="s">
        <v>24</v>
      </c>
      <c r="B11" s="270" t="s">
        <v>1641</v>
      </c>
      <c r="C11" s="84">
        <v>41744</v>
      </c>
      <c r="D11" s="59" t="s">
        <v>1640</v>
      </c>
      <c r="E11" s="124" t="s">
        <v>1639</v>
      </c>
      <c r="F11" s="37">
        <v>7</v>
      </c>
      <c r="G11" s="126">
        <v>5.8</v>
      </c>
      <c r="H11" s="38" t="s">
        <v>506</v>
      </c>
      <c r="I11" s="38" t="s">
        <v>523</v>
      </c>
      <c r="J11" s="38" t="s">
        <v>542</v>
      </c>
      <c r="K11" s="38"/>
      <c r="L11" s="38"/>
      <c r="M11" s="38" t="s">
        <v>514</v>
      </c>
      <c r="N11" s="38" t="s">
        <v>504</v>
      </c>
      <c r="O11" s="126">
        <v>165</v>
      </c>
      <c r="P11" s="38" t="s">
        <v>511</v>
      </c>
      <c r="Q11" s="218" t="s">
        <v>517</v>
      </c>
      <c r="R11" s="218" t="s">
        <v>511</v>
      </c>
      <c r="S11" s="40">
        <f t="shared" si="0"/>
        <v>166</v>
      </c>
    </row>
    <row r="12" spans="1:19">
      <c r="A12" s="192"/>
      <c r="B12" s="190" t="s">
        <v>36</v>
      </c>
      <c r="C12" s="61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960</v>
      </c>
    </row>
    <row r="13" spans="1:19">
      <c r="A13" s="35" t="s">
        <v>37</v>
      </c>
      <c r="B13" s="270" t="s">
        <v>1613</v>
      </c>
      <c r="C13" s="84">
        <v>41670</v>
      </c>
      <c r="D13" s="60" t="s">
        <v>1612</v>
      </c>
      <c r="E13" s="124" t="s">
        <v>784</v>
      </c>
      <c r="F13" s="50">
        <v>6</v>
      </c>
      <c r="G13" s="126">
        <v>6.8</v>
      </c>
      <c r="H13" s="50">
        <v>20</v>
      </c>
      <c r="I13" s="126"/>
      <c r="J13" s="50"/>
      <c r="K13" s="50">
        <v>1</v>
      </c>
      <c r="L13" s="50">
        <v>8</v>
      </c>
      <c r="M13" s="50">
        <v>19</v>
      </c>
      <c r="N13" s="50">
        <v>35</v>
      </c>
      <c r="O13" s="126">
        <v>125</v>
      </c>
      <c r="P13" s="50">
        <v>16</v>
      </c>
      <c r="Q13" s="50">
        <v>4</v>
      </c>
      <c r="R13" s="51">
        <v>17</v>
      </c>
      <c r="S13" s="40">
        <f t="shared" ref="S13:S39" si="1">R13+P13+N13+L13+J13+H13+F13</f>
        <v>102</v>
      </c>
    </row>
    <row r="14" spans="1:19">
      <c r="A14" s="35" t="s">
        <v>38</v>
      </c>
      <c r="B14" s="270" t="s">
        <v>1630</v>
      </c>
      <c r="C14" s="84">
        <v>41766</v>
      </c>
      <c r="D14" s="60" t="s">
        <v>1629</v>
      </c>
      <c r="E14" s="124" t="s">
        <v>1547</v>
      </c>
      <c r="F14" s="50">
        <v>2</v>
      </c>
      <c r="G14" s="126">
        <v>6.4</v>
      </c>
      <c r="H14" s="50">
        <v>32</v>
      </c>
      <c r="I14" s="126"/>
      <c r="J14" s="50"/>
      <c r="K14" s="50">
        <v>3</v>
      </c>
      <c r="L14" s="50">
        <v>12</v>
      </c>
      <c r="M14" s="50">
        <v>14</v>
      </c>
      <c r="N14" s="50">
        <v>23</v>
      </c>
      <c r="O14" s="126">
        <v>120</v>
      </c>
      <c r="P14" s="50">
        <v>15</v>
      </c>
      <c r="Q14" s="50">
        <v>3</v>
      </c>
      <c r="R14" s="51">
        <v>14</v>
      </c>
      <c r="S14" s="40">
        <f t="shared" si="1"/>
        <v>98</v>
      </c>
    </row>
    <row r="15" spans="1:19">
      <c r="A15" s="35" t="s">
        <v>39</v>
      </c>
      <c r="B15" s="270" t="s">
        <v>1621</v>
      </c>
      <c r="C15" s="84">
        <v>41821</v>
      </c>
      <c r="D15" s="60"/>
      <c r="E15" s="124" t="s">
        <v>963</v>
      </c>
      <c r="F15" s="50">
        <v>5</v>
      </c>
      <c r="G15" s="126">
        <v>6.9</v>
      </c>
      <c r="H15" s="50">
        <v>17</v>
      </c>
      <c r="I15" s="126"/>
      <c r="J15" s="50"/>
      <c r="K15" s="50">
        <v>6</v>
      </c>
      <c r="L15" s="50">
        <v>18</v>
      </c>
      <c r="M15" s="50">
        <v>12</v>
      </c>
      <c r="N15" s="50">
        <v>19</v>
      </c>
      <c r="O15" s="126">
        <v>140</v>
      </c>
      <c r="P15" s="50">
        <v>25</v>
      </c>
      <c r="Q15" s="50">
        <v>2</v>
      </c>
      <c r="R15" s="51">
        <v>11</v>
      </c>
      <c r="S15" s="40">
        <f t="shared" si="1"/>
        <v>95</v>
      </c>
    </row>
    <row r="16" spans="1:19">
      <c r="A16" s="35" t="s">
        <v>40</v>
      </c>
      <c r="B16" s="270" t="s">
        <v>1615</v>
      </c>
      <c r="C16" s="84">
        <v>41918</v>
      </c>
      <c r="D16" s="60" t="s">
        <v>1614</v>
      </c>
      <c r="E16" s="124" t="s">
        <v>635</v>
      </c>
      <c r="F16" s="50">
        <v>8</v>
      </c>
      <c r="G16" s="126">
        <v>7.1</v>
      </c>
      <c r="H16" s="50">
        <v>11</v>
      </c>
      <c r="I16" s="126"/>
      <c r="J16" s="50"/>
      <c r="K16" s="50">
        <v>3</v>
      </c>
      <c r="L16" s="50">
        <v>12</v>
      </c>
      <c r="M16" s="50">
        <v>13</v>
      </c>
      <c r="N16" s="50">
        <v>21</v>
      </c>
      <c r="O16" s="126">
        <v>120</v>
      </c>
      <c r="P16" s="50">
        <v>15</v>
      </c>
      <c r="Q16" s="50">
        <v>4</v>
      </c>
      <c r="R16" s="51">
        <v>17</v>
      </c>
      <c r="S16" s="40">
        <f t="shared" si="1"/>
        <v>84</v>
      </c>
    </row>
    <row r="17" spans="1:19">
      <c r="A17" s="35" t="s">
        <v>895</v>
      </c>
      <c r="B17" s="270" t="s">
        <v>1609</v>
      </c>
      <c r="C17" s="84">
        <v>41799</v>
      </c>
      <c r="D17" s="60" t="s">
        <v>1608</v>
      </c>
      <c r="E17" s="124" t="s">
        <v>819</v>
      </c>
      <c r="F17" s="50">
        <v>11</v>
      </c>
      <c r="G17" s="126">
        <v>7.3</v>
      </c>
      <c r="H17" s="50">
        <v>5</v>
      </c>
      <c r="I17" s="126"/>
      <c r="J17" s="50"/>
      <c r="K17" s="50">
        <v>2</v>
      </c>
      <c r="L17" s="50">
        <v>10</v>
      </c>
      <c r="M17" s="50">
        <v>16</v>
      </c>
      <c r="N17" s="50">
        <v>27</v>
      </c>
      <c r="O17" s="126">
        <v>115</v>
      </c>
      <c r="P17" s="50">
        <v>12</v>
      </c>
      <c r="Q17" s="50">
        <v>4</v>
      </c>
      <c r="R17" s="51">
        <v>17</v>
      </c>
      <c r="S17" s="40">
        <f t="shared" si="1"/>
        <v>82</v>
      </c>
    </row>
    <row r="18" spans="1:19">
      <c r="A18" s="35" t="s">
        <v>891</v>
      </c>
      <c r="B18" s="270" t="s">
        <v>1634</v>
      </c>
      <c r="C18" s="84">
        <v>41883</v>
      </c>
      <c r="D18" s="60" t="s">
        <v>1633</v>
      </c>
      <c r="E18" s="124" t="s">
        <v>1547</v>
      </c>
      <c r="F18" s="50">
        <v>2</v>
      </c>
      <c r="G18" s="126">
        <v>6.9</v>
      </c>
      <c r="H18" s="50">
        <v>17</v>
      </c>
      <c r="I18" s="126"/>
      <c r="J18" s="50"/>
      <c r="K18" s="50">
        <v>4</v>
      </c>
      <c r="L18" s="50">
        <v>14</v>
      </c>
      <c r="M18" s="50">
        <v>11</v>
      </c>
      <c r="N18" s="50">
        <v>17</v>
      </c>
      <c r="O18" s="126">
        <v>112</v>
      </c>
      <c r="P18" s="50">
        <v>11</v>
      </c>
      <c r="Q18" s="50">
        <v>4</v>
      </c>
      <c r="R18" s="51">
        <v>17</v>
      </c>
      <c r="S18" s="40">
        <f t="shared" si="1"/>
        <v>78</v>
      </c>
    </row>
    <row r="19" spans="1:19">
      <c r="A19" s="35" t="s">
        <v>888</v>
      </c>
      <c r="B19" s="270" t="s">
        <v>1623</v>
      </c>
      <c r="C19" s="84">
        <v>41747</v>
      </c>
      <c r="D19" s="60" t="s">
        <v>1622</v>
      </c>
      <c r="E19" s="124" t="s">
        <v>757</v>
      </c>
      <c r="F19" s="50">
        <v>1</v>
      </c>
      <c r="G19" s="126">
        <v>6.8</v>
      </c>
      <c r="H19" s="50">
        <v>20</v>
      </c>
      <c r="I19" s="126"/>
      <c r="J19" s="50"/>
      <c r="K19" s="50">
        <v>3</v>
      </c>
      <c r="L19" s="50">
        <v>12</v>
      </c>
      <c r="M19" s="50">
        <v>12</v>
      </c>
      <c r="N19" s="50">
        <v>19</v>
      </c>
      <c r="O19" s="126">
        <v>115</v>
      </c>
      <c r="P19" s="50">
        <v>12</v>
      </c>
      <c r="Q19" s="50">
        <v>3</v>
      </c>
      <c r="R19" s="51">
        <v>14</v>
      </c>
      <c r="S19" s="40">
        <f t="shared" si="1"/>
        <v>78</v>
      </c>
    </row>
    <row r="20" spans="1:19">
      <c r="A20" s="35" t="s">
        <v>885</v>
      </c>
      <c r="B20" s="270" t="s">
        <v>1611</v>
      </c>
      <c r="C20" s="84">
        <v>41862</v>
      </c>
      <c r="D20" s="60" t="s">
        <v>1610</v>
      </c>
      <c r="E20" s="124" t="s">
        <v>588</v>
      </c>
      <c r="F20" s="50">
        <v>11</v>
      </c>
      <c r="G20" s="126">
        <v>7.1</v>
      </c>
      <c r="H20" s="50">
        <v>11</v>
      </c>
      <c r="I20" s="126"/>
      <c r="J20" s="50"/>
      <c r="K20" s="50">
        <v>1</v>
      </c>
      <c r="L20" s="50">
        <v>8</v>
      </c>
      <c r="M20" s="50">
        <v>17</v>
      </c>
      <c r="N20" s="50">
        <v>29</v>
      </c>
      <c r="O20" s="126">
        <v>121</v>
      </c>
      <c r="P20" s="50">
        <v>4</v>
      </c>
      <c r="Q20" s="50">
        <v>2</v>
      </c>
      <c r="R20" s="51">
        <v>11</v>
      </c>
      <c r="S20" s="40">
        <f t="shared" si="1"/>
        <v>74</v>
      </c>
    </row>
    <row r="21" spans="1:19">
      <c r="A21" s="35" t="s">
        <v>881</v>
      </c>
      <c r="B21" s="270" t="s">
        <v>1628</v>
      </c>
      <c r="C21" s="84">
        <v>41296</v>
      </c>
      <c r="D21" s="60" t="s">
        <v>1627</v>
      </c>
      <c r="E21" s="124" t="s">
        <v>1625</v>
      </c>
      <c r="F21" s="50">
        <v>2</v>
      </c>
      <c r="G21" s="126">
        <v>6.9</v>
      </c>
      <c r="H21" s="50">
        <v>17</v>
      </c>
      <c r="I21" s="126"/>
      <c r="J21" s="50"/>
      <c r="K21" s="50">
        <v>4</v>
      </c>
      <c r="L21" s="50">
        <v>14</v>
      </c>
      <c r="M21" s="50">
        <v>10</v>
      </c>
      <c r="N21" s="50">
        <v>15</v>
      </c>
      <c r="O21" s="126">
        <v>115</v>
      </c>
      <c r="P21" s="50">
        <v>12</v>
      </c>
      <c r="Q21" s="50">
        <v>2</v>
      </c>
      <c r="R21" s="51">
        <v>11</v>
      </c>
      <c r="S21" s="40">
        <f t="shared" si="1"/>
        <v>71</v>
      </c>
    </row>
    <row r="22" spans="1:19">
      <c r="A22" s="35" t="s">
        <v>877</v>
      </c>
      <c r="B22" s="270" t="s">
        <v>1632</v>
      </c>
      <c r="C22" s="84">
        <v>41842</v>
      </c>
      <c r="D22" s="60" t="s">
        <v>1631</v>
      </c>
      <c r="E22" s="124" t="s">
        <v>757</v>
      </c>
      <c r="F22" s="50">
        <v>1</v>
      </c>
      <c r="G22" s="126">
        <v>7.3</v>
      </c>
      <c r="H22" s="50">
        <v>5</v>
      </c>
      <c r="I22" s="126"/>
      <c r="J22" s="50"/>
      <c r="K22" s="50">
        <v>8</v>
      </c>
      <c r="L22" s="50">
        <v>22</v>
      </c>
      <c r="M22" s="50">
        <v>12</v>
      </c>
      <c r="N22" s="50">
        <v>19</v>
      </c>
      <c r="O22" s="126">
        <v>115</v>
      </c>
      <c r="P22" s="50">
        <v>12</v>
      </c>
      <c r="Q22" s="50">
        <v>2</v>
      </c>
      <c r="R22" s="51">
        <v>11</v>
      </c>
      <c r="S22" s="40">
        <f t="shared" si="1"/>
        <v>70</v>
      </c>
    </row>
    <row r="23" spans="1:19">
      <c r="A23" s="35" t="s">
        <v>1620</v>
      </c>
      <c r="B23" s="270" t="s">
        <v>1617</v>
      </c>
      <c r="C23" s="84">
        <v>41921</v>
      </c>
      <c r="D23" s="60" t="s">
        <v>1616</v>
      </c>
      <c r="E23" s="124" t="s">
        <v>1547</v>
      </c>
      <c r="F23" s="50">
        <v>2</v>
      </c>
      <c r="G23" s="126">
        <v>7.1</v>
      </c>
      <c r="H23" s="50">
        <v>11</v>
      </c>
      <c r="I23" s="126"/>
      <c r="J23" s="50"/>
      <c r="K23" s="50">
        <v>2</v>
      </c>
      <c r="L23" s="50">
        <v>10</v>
      </c>
      <c r="M23" s="50">
        <v>11</v>
      </c>
      <c r="N23" s="50">
        <v>17</v>
      </c>
      <c r="O23" s="126">
        <v>112</v>
      </c>
      <c r="P23" s="50">
        <v>11</v>
      </c>
      <c r="Q23" s="50">
        <v>2</v>
      </c>
      <c r="R23" s="51">
        <v>14</v>
      </c>
      <c r="S23" s="40">
        <f t="shared" si="1"/>
        <v>65</v>
      </c>
    </row>
    <row r="24" spans="1:19">
      <c r="A24" s="35" t="s">
        <v>869</v>
      </c>
      <c r="B24" s="270" t="s">
        <v>1636</v>
      </c>
      <c r="C24" s="84">
        <v>41730</v>
      </c>
      <c r="D24" s="60" t="s">
        <v>1635</v>
      </c>
      <c r="E24" s="124" t="s">
        <v>620</v>
      </c>
      <c r="F24" s="405">
        <v>2</v>
      </c>
      <c r="G24" s="126">
        <v>6.9</v>
      </c>
      <c r="H24" s="38" t="s">
        <v>508</v>
      </c>
      <c r="I24" s="126"/>
      <c r="J24" s="38"/>
      <c r="K24" s="38" t="s">
        <v>523</v>
      </c>
      <c r="L24" s="38" t="s">
        <v>526</v>
      </c>
      <c r="M24" s="38" t="s">
        <v>526</v>
      </c>
      <c r="N24" s="38" t="s">
        <v>687</v>
      </c>
      <c r="O24" s="126">
        <v>102</v>
      </c>
      <c r="P24" s="38" t="s">
        <v>499</v>
      </c>
      <c r="Q24" s="218" t="s">
        <v>513</v>
      </c>
      <c r="R24" s="218" t="s">
        <v>535</v>
      </c>
      <c r="S24" s="40">
        <f t="shared" si="1"/>
        <v>64</v>
      </c>
    </row>
    <row r="25" spans="1:19">
      <c r="A25" s="35" t="s">
        <v>865</v>
      </c>
      <c r="B25" s="270" t="s">
        <v>1624</v>
      </c>
      <c r="C25" s="84">
        <v>41826</v>
      </c>
      <c r="D25" s="60"/>
      <c r="E25" s="124" t="s">
        <v>1547</v>
      </c>
      <c r="F25" s="50">
        <v>2</v>
      </c>
      <c r="G25" s="126">
        <v>7.1</v>
      </c>
      <c r="H25" s="50">
        <v>11</v>
      </c>
      <c r="I25" s="126"/>
      <c r="J25" s="50"/>
      <c r="K25" s="50">
        <v>2</v>
      </c>
      <c r="L25" s="50">
        <v>10</v>
      </c>
      <c r="M25" s="50">
        <v>10</v>
      </c>
      <c r="N25" s="50">
        <v>15</v>
      </c>
      <c r="O25" s="126">
        <v>114</v>
      </c>
      <c r="P25" s="50">
        <v>12</v>
      </c>
      <c r="Q25" s="50">
        <v>3</v>
      </c>
      <c r="R25" s="51">
        <v>14</v>
      </c>
      <c r="S25" s="40">
        <f t="shared" si="1"/>
        <v>64</v>
      </c>
    </row>
    <row r="26" spans="1:19">
      <c r="A26" s="35" t="s">
        <v>860</v>
      </c>
      <c r="B26" s="270" t="s">
        <v>1626</v>
      </c>
      <c r="C26" s="84">
        <v>41729</v>
      </c>
      <c r="D26" s="60"/>
      <c r="E26" s="124" t="s">
        <v>1625</v>
      </c>
      <c r="F26" s="50">
        <v>2</v>
      </c>
      <c r="G26" s="126">
        <v>7.2</v>
      </c>
      <c r="H26" s="50">
        <v>8</v>
      </c>
      <c r="I26" s="126"/>
      <c r="J26" s="50"/>
      <c r="K26" s="50">
        <v>2</v>
      </c>
      <c r="L26" s="50">
        <v>10</v>
      </c>
      <c r="M26" s="50">
        <v>9</v>
      </c>
      <c r="N26" s="50">
        <v>13</v>
      </c>
      <c r="O26" s="126">
        <v>110</v>
      </c>
      <c r="P26" s="50">
        <v>10</v>
      </c>
      <c r="Q26" s="50">
        <v>1</v>
      </c>
      <c r="R26" s="51">
        <v>8</v>
      </c>
      <c r="S26" s="40">
        <f t="shared" si="1"/>
        <v>51</v>
      </c>
    </row>
    <row r="27" spans="1:19">
      <c r="A27" s="35" t="s">
        <v>856</v>
      </c>
      <c r="B27" s="270" t="s">
        <v>1638</v>
      </c>
      <c r="C27" s="84">
        <v>42122</v>
      </c>
      <c r="D27" s="60" t="s">
        <v>1637</v>
      </c>
      <c r="E27" s="124" t="s">
        <v>620</v>
      </c>
      <c r="F27" s="405">
        <v>2</v>
      </c>
      <c r="G27" s="126">
        <v>7.3</v>
      </c>
      <c r="H27" s="38" t="s">
        <v>503</v>
      </c>
      <c r="I27" s="126"/>
      <c r="J27" s="38"/>
      <c r="K27" s="38" t="s">
        <v>513</v>
      </c>
      <c r="L27" s="38" t="s">
        <v>535</v>
      </c>
      <c r="M27" s="38" t="s">
        <v>544</v>
      </c>
      <c r="N27" s="38" t="s">
        <v>508</v>
      </c>
      <c r="O27" s="126">
        <v>100</v>
      </c>
      <c r="P27" s="38" t="s">
        <v>503</v>
      </c>
      <c r="Q27" s="218" t="s">
        <v>510</v>
      </c>
      <c r="R27" s="218" t="s">
        <v>544</v>
      </c>
      <c r="S27" s="40">
        <f t="shared" si="1"/>
        <v>48</v>
      </c>
    </row>
    <row r="28" spans="1:19">
      <c r="A28" s="35" t="s">
        <v>853</v>
      </c>
      <c r="B28" s="270" t="s">
        <v>1619</v>
      </c>
      <c r="C28" s="84">
        <v>41534</v>
      </c>
      <c r="D28" s="60" t="s">
        <v>1618</v>
      </c>
      <c r="E28" s="124" t="s">
        <v>1547</v>
      </c>
      <c r="F28" s="50">
        <v>2</v>
      </c>
      <c r="G28" s="126">
        <v>7.2</v>
      </c>
      <c r="H28" s="50">
        <v>8</v>
      </c>
      <c r="I28" s="126"/>
      <c r="J28" s="50"/>
      <c r="K28" s="50">
        <v>2</v>
      </c>
      <c r="L28" s="50">
        <v>10</v>
      </c>
      <c r="M28" s="50">
        <v>10</v>
      </c>
      <c r="N28" s="50">
        <v>15</v>
      </c>
      <c r="O28" s="126">
        <v>100</v>
      </c>
      <c r="P28" s="50">
        <v>5</v>
      </c>
      <c r="Q28" s="50">
        <v>1</v>
      </c>
      <c r="R28" s="51">
        <v>8</v>
      </c>
      <c r="S28" s="40">
        <f t="shared" si="1"/>
        <v>48</v>
      </c>
    </row>
    <row r="29" spans="1:19">
      <c r="A29" s="35" t="s">
        <v>849</v>
      </c>
      <c r="B29" s="270" t="s">
        <v>1607</v>
      </c>
      <c r="C29" s="273">
        <v>41284</v>
      </c>
      <c r="D29" s="60" t="s">
        <v>1539</v>
      </c>
      <c r="E29" s="124"/>
      <c r="F29" s="50"/>
      <c r="G29" s="126"/>
      <c r="H29" s="50"/>
      <c r="I29" s="126"/>
      <c r="J29" s="50"/>
      <c r="K29" s="50"/>
      <c r="L29" s="50"/>
      <c r="M29" s="50"/>
      <c r="N29" s="50"/>
      <c r="O29" s="126"/>
      <c r="P29" s="50"/>
      <c r="Q29" s="50"/>
      <c r="R29" s="51"/>
      <c r="S29" s="40">
        <f t="shared" si="1"/>
        <v>0</v>
      </c>
    </row>
    <row r="30" spans="1:19">
      <c r="A30" s="45" t="s">
        <v>1557</v>
      </c>
      <c r="B30" s="270" t="s">
        <v>1594</v>
      </c>
      <c r="C30" s="84">
        <v>41900</v>
      </c>
      <c r="D30" s="60" t="s">
        <v>1593</v>
      </c>
      <c r="E30" s="124" t="s">
        <v>1368</v>
      </c>
      <c r="F30" s="50">
        <v>9</v>
      </c>
      <c r="G30" s="126">
        <v>5.6</v>
      </c>
      <c r="H30" s="50">
        <v>50</v>
      </c>
      <c r="I30" s="50">
        <v>2</v>
      </c>
      <c r="J30" s="50">
        <v>20</v>
      </c>
      <c r="K30" s="50"/>
      <c r="L30" s="50"/>
      <c r="M30" s="50">
        <v>21</v>
      </c>
      <c r="N30" s="50">
        <v>15</v>
      </c>
      <c r="O30" s="126">
        <v>155</v>
      </c>
      <c r="P30" s="50">
        <v>25</v>
      </c>
      <c r="Q30" s="50">
        <v>2</v>
      </c>
      <c r="R30" s="51">
        <v>22</v>
      </c>
      <c r="S30" s="40">
        <f t="shared" si="1"/>
        <v>141</v>
      </c>
    </row>
    <row r="31" spans="1:19">
      <c r="A31" s="45" t="s">
        <v>1554</v>
      </c>
      <c r="B31" s="270" t="s">
        <v>1591</v>
      </c>
      <c r="C31" s="84">
        <v>41760</v>
      </c>
      <c r="D31" s="60" t="s">
        <v>1590</v>
      </c>
      <c r="E31" s="124" t="s">
        <v>1589</v>
      </c>
      <c r="F31" s="50">
        <v>2</v>
      </c>
      <c r="G31" s="126">
        <v>6.2</v>
      </c>
      <c r="H31" s="50">
        <v>29</v>
      </c>
      <c r="I31" s="50">
        <v>1</v>
      </c>
      <c r="J31" s="50">
        <v>15</v>
      </c>
      <c r="K31" s="50"/>
      <c r="L31" s="50"/>
      <c r="M31" s="50">
        <v>16</v>
      </c>
      <c r="N31" s="50">
        <v>24</v>
      </c>
      <c r="O31" s="126">
        <v>142</v>
      </c>
      <c r="P31" s="50">
        <v>18</v>
      </c>
      <c r="Q31" s="50">
        <v>0</v>
      </c>
      <c r="R31" s="51">
        <v>14</v>
      </c>
      <c r="S31" s="40">
        <f t="shared" si="1"/>
        <v>102</v>
      </c>
    </row>
    <row r="32" spans="1:19">
      <c r="A32" s="45" t="s">
        <v>157</v>
      </c>
      <c r="B32" s="270" t="s">
        <v>1600</v>
      </c>
      <c r="C32" s="84">
        <v>41641</v>
      </c>
      <c r="D32" s="60" t="s">
        <v>1599</v>
      </c>
      <c r="E32" s="124" t="s">
        <v>819</v>
      </c>
      <c r="F32" s="50">
        <v>5</v>
      </c>
      <c r="G32" s="126">
        <v>6.2</v>
      </c>
      <c r="H32" s="50">
        <v>29</v>
      </c>
      <c r="I32" s="50">
        <v>1</v>
      </c>
      <c r="J32" s="50">
        <v>15</v>
      </c>
      <c r="K32" s="50"/>
      <c r="L32" s="50"/>
      <c r="M32" s="50">
        <v>16</v>
      </c>
      <c r="N32" s="50">
        <v>24</v>
      </c>
      <c r="O32" s="126">
        <v>125</v>
      </c>
      <c r="P32" s="50">
        <v>10</v>
      </c>
      <c r="Q32" s="50">
        <v>0</v>
      </c>
      <c r="R32" s="51">
        <v>14</v>
      </c>
      <c r="S32" s="40">
        <f t="shared" si="1"/>
        <v>97</v>
      </c>
    </row>
    <row r="33" spans="1:19">
      <c r="A33" s="45" t="s">
        <v>158</v>
      </c>
      <c r="B33" s="270" t="s">
        <v>1604</v>
      </c>
      <c r="C33" s="84">
        <v>41684</v>
      </c>
      <c r="D33" s="60" t="s">
        <v>1603</v>
      </c>
      <c r="E33" s="124" t="s">
        <v>751</v>
      </c>
      <c r="F33" s="50">
        <v>1</v>
      </c>
      <c r="G33" s="126">
        <v>6.1</v>
      </c>
      <c r="H33" s="50">
        <v>32</v>
      </c>
      <c r="I33" s="50">
        <v>1</v>
      </c>
      <c r="J33" s="50">
        <v>15</v>
      </c>
      <c r="K33" s="50"/>
      <c r="L33" s="50"/>
      <c r="M33" s="50">
        <v>14</v>
      </c>
      <c r="N33" s="50">
        <v>20</v>
      </c>
      <c r="O33" s="126">
        <v>125</v>
      </c>
      <c r="P33" s="50">
        <v>10</v>
      </c>
      <c r="Q33" s="50">
        <v>0</v>
      </c>
      <c r="R33" s="51">
        <v>14</v>
      </c>
      <c r="S33" s="40">
        <f t="shared" si="1"/>
        <v>92</v>
      </c>
    </row>
    <row r="34" spans="1:19">
      <c r="A34" s="45" t="s">
        <v>159</v>
      </c>
      <c r="B34" s="270" t="s">
        <v>1588</v>
      </c>
      <c r="C34" s="84">
        <v>41773</v>
      </c>
      <c r="D34" s="60"/>
      <c r="E34" s="124" t="s">
        <v>751</v>
      </c>
      <c r="F34" s="51">
        <v>1</v>
      </c>
      <c r="G34" s="126">
        <v>6.6</v>
      </c>
      <c r="H34" s="51">
        <v>17</v>
      </c>
      <c r="I34" s="51">
        <v>1</v>
      </c>
      <c r="J34" s="51">
        <v>15</v>
      </c>
      <c r="K34" s="51"/>
      <c r="L34" s="51"/>
      <c r="M34" s="51">
        <v>10</v>
      </c>
      <c r="N34" s="51">
        <v>12</v>
      </c>
      <c r="O34" s="126">
        <v>132</v>
      </c>
      <c r="P34" s="51">
        <v>13</v>
      </c>
      <c r="Q34" s="51">
        <v>1</v>
      </c>
      <c r="R34" s="51">
        <v>18</v>
      </c>
      <c r="S34" s="40">
        <f t="shared" si="1"/>
        <v>76</v>
      </c>
    </row>
    <row r="35" spans="1:19">
      <c r="A35" s="45" t="s">
        <v>114</v>
      </c>
      <c r="B35" s="270" t="s">
        <v>1602</v>
      </c>
      <c r="C35" s="84">
        <v>41940</v>
      </c>
      <c r="D35" s="60" t="s">
        <v>1601</v>
      </c>
      <c r="E35" s="124" t="s">
        <v>1334</v>
      </c>
      <c r="F35" s="50">
        <v>5</v>
      </c>
      <c r="G35" s="126">
        <v>6.8</v>
      </c>
      <c r="H35" s="50">
        <v>11</v>
      </c>
      <c r="I35" s="50">
        <v>0</v>
      </c>
      <c r="J35" s="50">
        <v>0</v>
      </c>
      <c r="K35" s="50"/>
      <c r="L35" s="50"/>
      <c r="M35" s="50">
        <v>15</v>
      </c>
      <c r="N35" s="50">
        <v>22</v>
      </c>
      <c r="O35" s="126">
        <v>135</v>
      </c>
      <c r="P35" s="50">
        <v>15</v>
      </c>
      <c r="Q35" s="50">
        <v>1</v>
      </c>
      <c r="R35" s="51">
        <v>18</v>
      </c>
      <c r="S35" s="40">
        <f t="shared" si="1"/>
        <v>71</v>
      </c>
    </row>
    <row r="36" spans="1:19">
      <c r="A36" s="45" t="s">
        <v>115</v>
      </c>
      <c r="B36" s="270" t="s">
        <v>1598</v>
      </c>
      <c r="C36" s="84">
        <v>41810</v>
      </c>
      <c r="D36" s="60" t="s">
        <v>1597</v>
      </c>
      <c r="E36" s="124" t="s">
        <v>751</v>
      </c>
      <c r="F36" s="50">
        <v>1</v>
      </c>
      <c r="G36" s="126">
        <v>6.1</v>
      </c>
      <c r="H36" s="50">
        <v>5</v>
      </c>
      <c r="I36" s="50">
        <v>1</v>
      </c>
      <c r="J36" s="50">
        <v>15</v>
      </c>
      <c r="K36" s="50"/>
      <c r="L36" s="50"/>
      <c r="M36" s="50">
        <v>14</v>
      </c>
      <c r="N36" s="50">
        <v>20</v>
      </c>
      <c r="O36" s="126">
        <v>119</v>
      </c>
      <c r="P36" s="50">
        <v>7</v>
      </c>
      <c r="Q36" s="50">
        <v>2</v>
      </c>
      <c r="R36" s="51">
        <v>22</v>
      </c>
      <c r="S36" s="40">
        <f t="shared" si="1"/>
        <v>70</v>
      </c>
    </row>
    <row r="37" spans="1:19">
      <c r="A37" s="45" t="s">
        <v>1541</v>
      </c>
      <c r="B37" s="269" t="s">
        <v>1606</v>
      </c>
      <c r="C37" s="84">
        <v>41922</v>
      </c>
      <c r="D37" s="60" t="s">
        <v>1605</v>
      </c>
      <c r="E37" s="124" t="s">
        <v>819</v>
      </c>
      <c r="F37" s="50">
        <v>5</v>
      </c>
      <c r="G37" s="126">
        <v>7.2</v>
      </c>
      <c r="H37" s="50">
        <v>1</v>
      </c>
      <c r="I37" s="50">
        <v>1</v>
      </c>
      <c r="J37" s="50">
        <v>15</v>
      </c>
      <c r="K37" s="50"/>
      <c r="L37" s="50"/>
      <c r="M37" s="50">
        <v>10</v>
      </c>
      <c r="N37" s="50">
        <v>12</v>
      </c>
      <c r="O37" s="126">
        <v>105</v>
      </c>
      <c r="P37" s="50">
        <v>2</v>
      </c>
      <c r="Q37" s="50">
        <v>0</v>
      </c>
      <c r="R37" s="51">
        <v>14</v>
      </c>
      <c r="S37" s="40">
        <f t="shared" si="1"/>
        <v>49</v>
      </c>
    </row>
    <row r="38" spans="1:19">
      <c r="A38" s="45" t="s">
        <v>1592</v>
      </c>
      <c r="B38" s="270" t="s">
        <v>1596</v>
      </c>
      <c r="C38" s="84">
        <v>41598</v>
      </c>
      <c r="D38" s="60" t="s">
        <v>1539</v>
      </c>
      <c r="E38" s="124"/>
      <c r="F38" s="50"/>
      <c r="G38" s="126"/>
      <c r="H38" s="50"/>
      <c r="I38" s="50"/>
      <c r="J38" s="50"/>
      <c r="K38" s="50"/>
      <c r="L38" s="50"/>
      <c r="M38" s="50"/>
      <c r="N38" s="50"/>
      <c r="O38" s="126"/>
      <c r="P38" s="50"/>
      <c r="Q38" s="50"/>
      <c r="R38" s="51"/>
      <c r="S38" s="40">
        <f t="shared" si="1"/>
        <v>0</v>
      </c>
    </row>
    <row r="39" spans="1:19">
      <c r="A39" s="45" t="s">
        <v>47</v>
      </c>
      <c r="B39" s="270" t="s">
        <v>1595</v>
      </c>
      <c r="C39" s="84">
        <v>40349</v>
      </c>
      <c r="D39" s="60" t="s">
        <v>1539</v>
      </c>
      <c r="E39" s="124"/>
      <c r="F39" s="50"/>
      <c r="G39" s="126"/>
      <c r="H39" s="50"/>
      <c r="I39" s="50"/>
      <c r="J39" s="50"/>
      <c r="K39" s="50"/>
      <c r="L39" s="50"/>
      <c r="M39" s="50"/>
      <c r="N39" s="50"/>
      <c r="O39" s="126"/>
      <c r="P39" s="50"/>
      <c r="Q39" s="50"/>
      <c r="R39" s="51"/>
      <c r="S39" s="40">
        <f t="shared" si="1"/>
        <v>0</v>
      </c>
    </row>
    <row r="40" spans="1:19">
      <c r="B40" s="31" t="s">
        <v>1304</v>
      </c>
    </row>
    <row r="41" spans="1:19">
      <c r="B41" s="268"/>
      <c r="C41" s="267"/>
      <c r="D41" s="36"/>
      <c r="E41" s="124"/>
      <c r="F41" s="37"/>
      <c r="G41" s="126"/>
      <c r="H41" s="38"/>
      <c r="I41" s="38"/>
      <c r="J41" s="38"/>
      <c r="K41" s="38"/>
      <c r="L41" s="38"/>
      <c r="M41" s="38"/>
      <c r="N41" s="38"/>
      <c r="O41" s="126"/>
      <c r="P41" s="38"/>
      <c r="Q41" s="218"/>
      <c r="R41" s="218"/>
      <c r="S41" s="40"/>
    </row>
  </sheetData>
  <sortState ref="B30:S39">
    <sortCondition descending="1" ref="S30:S39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39370078740157483" right="0.23" top="0.39370078740157483" bottom="0.39370078740157483" header="0.15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S34"/>
  <sheetViews>
    <sheetView topLeftCell="A10" workbookViewId="0">
      <selection activeCell="B28" sqref="B28:B30"/>
    </sheetView>
  </sheetViews>
  <sheetFormatPr defaultRowHeight="15"/>
  <cols>
    <col min="1" max="1" width="7.5703125" customWidth="1"/>
    <col min="2" max="2" width="35.42578125" customWidth="1"/>
    <col min="3" max="3" width="13.140625" customWidth="1"/>
    <col min="4" max="4" width="15.140625" customWidth="1"/>
  </cols>
  <sheetData>
    <row r="2" spans="1:19" ht="18.75">
      <c r="A2" s="508" t="s">
        <v>2339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329"/>
      <c r="D3" s="32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330" t="s">
        <v>54</v>
      </c>
      <c r="D4" s="33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4" customHeight="1">
      <c r="A5" s="511"/>
      <c r="B5" s="514"/>
      <c r="C5" s="331"/>
      <c r="D5" s="33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248" t="s">
        <v>2017</v>
      </c>
      <c r="C6" s="343">
        <v>41467</v>
      </c>
      <c r="D6" s="379" t="s">
        <v>2016</v>
      </c>
      <c r="E6" s="124" t="s">
        <v>790</v>
      </c>
      <c r="F6" s="348">
        <v>20</v>
      </c>
      <c r="G6" s="38" t="s">
        <v>913</v>
      </c>
      <c r="H6" s="39">
        <v>35</v>
      </c>
      <c r="I6" s="38"/>
      <c r="J6" s="39"/>
      <c r="K6" s="39">
        <v>7</v>
      </c>
      <c r="L6" s="39">
        <v>14</v>
      </c>
      <c r="M6" s="39">
        <v>18</v>
      </c>
      <c r="N6" s="39">
        <v>30</v>
      </c>
      <c r="O6" s="39">
        <v>165</v>
      </c>
      <c r="P6" s="38" t="s">
        <v>504</v>
      </c>
      <c r="Q6" s="38" t="s">
        <v>500</v>
      </c>
      <c r="R6" s="38" t="s">
        <v>1055</v>
      </c>
      <c r="S6" s="40">
        <f>R6+P6+N6+L6+J6+H6+F6</f>
        <v>170</v>
      </c>
    </row>
    <row r="7" spans="1:19" ht="15.75">
      <c r="A7" s="35" t="s">
        <v>20</v>
      </c>
      <c r="B7" s="248" t="s">
        <v>2015</v>
      </c>
      <c r="C7" s="343">
        <v>41542</v>
      </c>
      <c r="D7" s="379" t="s">
        <v>2014</v>
      </c>
      <c r="E7" s="124" t="s">
        <v>2284</v>
      </c>
      <c r="F7" s="348">
        <v>19</v>
      </c>
      <c r="G7" s="38" t="s">
        <v>638</v>
      </c>
      <c r="H7" s="38" t="s">
        <v>899</v>
      </c>
      <c r="I7" s="41"/>
      <c r="J7" s="42"/>
      <c r="K7" s="38" t="s">
        <v>501</v>
      </c>
      <c r="L7" s="38" t="s">
        <v>500</v>
      </c>
      <c r="M7" s="38" t="s">
        <v>514</v>
      </c>
      <c r="N7" s="38" t="s">
        <v>1243</v>
      </c>
      <c r="O7" s="38" t="s">
        <v>512</v>
      </c>
      <c r="P7" s="38" t="s">
        <v>542</v>
      </c>
      <c r="Q7" s="147" t="s">
        <v>526</v>
      </c>
      <c r="R7" s="38" t="s">
        <v>632</v>
      </c>
      <c r="S7" s="40">
        <f t="shared" ref="S7:S32" si="0">R7+P7+N7+L7+J7+H7+F7</f>
        <v>170</v>
      </c>
    </row>
    <row r="8" spans="1:19" ht="15.75">
      <c r="A8" s="35" t="s">
        <v>21</v>
      </c>
      <c r="B8" s="248" t="s">
        <v>2002</v>
      </c>
      <c r="C8" s="343">
        <v>41370</v>
      </c>
      <c r="D8" s="379" t="s">
        <v>2001</v>
      </c>
      <c r="E8" s="124" t="s">
        <v>2352</v>
      </c>
      <c r="F8" s="348">
        <v>13</v>
      </c>
      <c r="G8" s="38" t="s">
        <v>646</v>
      </c>
      <c r="H8" s="38" t="s">
        <v>663</v>
      </c>
      <c r="I8" s="38"/>
      <c r="J8" s="38"/>
      <c r="K8" s="38" t="s">
        <v>499</v>
      </c>
      <c r="L8" s="38" t="s">
        <v>526</v>
      </c>
      <c r="M8" s="38" t="s">
        <v>496</v>
      </c>
      <c r="N8" s="38" t="s">
        <v>511</v>
      </c>
      <c r="O8" s="38" t="s">
        <v>656</v>
      </c>
      <c r="P8" s="38" t="s">
        <v>655</v>
      </c>
      <c r="Q8" s="38" t="s">
        <v>538</v>
      </c>
      <c r="R8" s="38" t="s">
        <v>663</v>
      </c>
      <c r="S8" s="40">
        <f t="shared" si="0"/>
        <v>153</v>
      </c>
    </row>
    <row r="9" spans="1:19" ht="15.75">
      <c r="A9" s="45" t="s">
        <v>22</v>
      </c>
      <c r="B9" s="369" t="s">
        <v>1987</v>
      </c>
      <c r="C9" s="343">
        <v>41532</v>
      </c>
      <c r="D9" s="379" t="s">
        <v>1986</v>
      </c>
      <c r="E9" s="124" t="s">
        <v>802</v>
      </c>
      <c r="F9" s="44">
        <v>22</v>
      </c>
      <c r="G9" s="41" t="s">
        <v>2353</v>
      </c>
      <c r="H9" s="41" t="s">
        <v>2354</v>
      </c>
      <c r="I9" s="41" t="s">
        <v>517</v>
      </c>
      <c r="J9" s="41" t="s">
        <v>542</v>
      </c>
      <c r="K9" s="41"/>
      <c r="L9" s="41"/>
      <c r="M9" s="41" t="s">
        <v>663</v>
      </c>
      <c r="N9" s="41" t="s">
        <v>1521</v>
      </c>
      <c r="O9" s="41" t="s">
        <v>640</v>
      </c>
      <c r="P9" s="38" t="s">
        <v>498</v>
      </c>
      <c r="Q9" s="38" t="s">
        <v>499</v>
      </c>
      <c r="R9" s="38" t="s">
        <v>630</v>
      </c>
      <c r="S9" s="40">
        <f t="shared" si="0"/>
        <v>216</v>
      </c>
    </row>
    <row r="10" spans="1:19" ht="15.75">
      <c r="A10" s="45" t="s">
        <v>23</v>
      </c>
      <c r="B10" s="81" t="s">
        <v>2340</v>
      </c>
      <c r="C10" s="343">
        <v>41330</v>
      </c>
      <c r="D10" s="380" t="s">
        <v>2349</v>
      </c>
      <c r="E10" s="124" t="s">
        <v>661</v>
      </c>
      <c r="F10" s="348">
        <v>28</v>
      </c>
      <c r="G10" s="38" t="s">
        <v>660</v>
      </c>
      <c r="H10" s="38" t="s">
        <v>516</v>
      </c>
      <c r="I10" s="38" t="s">
        <v>503</v>
      </c>
      <c r="J10" s="38" t="s">
        <v>533</v>
      </c>
      <c r="K10" s="38"/>
      <c r="L10" s="38"/>
      <c r="M10" s="38" t="s">
        <v>541</v>
      </c>
      <c r="N10" s="38" t="s">
        <v>639</v>
      </c>
      <c r="O10" s="38" t="s">
        <v>662</v>
      </c>
      <c r="P10" s="38" t="s">
        <v>663</v>
      </c>
      <c r="Q10" s="38" t="s">
        <v>501</v>
      </c>
      <c r="R10" s="38" t="s">
        <v>511</v>
      </c>
      <c r="S10" s="40">
        <f t="shared" si="0"/>
        <v>195</v>
      </c>
    </row>
    <row r="11" spans="1:19" ht="15.75">
      <c r="A11" s="45" t="s">
        <v>24</v>
      </c>
      <c r="B11" s="81" t="s">
        <v>2013</v>
      </c>
      <c r="C11" s="343">
        <v>41467</v>
      </c>
      <c r="D11" s="379" t="s">
        <v>2012</v>
      </c>
      <c r="E11" s="124" t="s">
        <v>778</v>
      </c>
      <c r="F11" s="348">
        <v>22</v>
      </c>
      <c r="G11" s="38" t="s">
        <v>628</v>
      </c>
      <c r="H11" s="38" t="s">
        <v>1005</v>
      </c>
      <c r="I11" s="38" t="s">
        <v>513</v>
      </c>
      <c r="J11" s="38" t="s">
        <v>524</v>
      </c>
      <c r="K11" s="38"/>
      <c r="L11" s="38"/>
      <c r="M11" s="38" t="s">
        <v>514</v>
      </c>
      <c r="N11" s="38" t="s">
        <v>533</v>
      </c>
      <c r="O11" s="38" t="s">
        <v>631</v>
      </c>
      <c r="P11" s="38" t="s">
        <v>542</v>
      </c>
      <c r="Q11" s="38" t="s">
        <v>503</v>
      </c>
      <c r="R11" s="38" t="s">
        <v>697</v>
      </c>
      <c r="S11" s="40">
        <f t="shared" si="0"/>
        <v>149</v>
      </c>
    </row>
    <row r="12" spans="1:19" ht="15.75">
      <c r="A12" s="45"/>
      <c r="B12" s="61" t="s">
        <v>36</v>
      </c>
      <c r="C12" s="344"/>
      <c r="D12" s="379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1053</v>
      </c>
    </row>
    <row r="13" spans="1:19" ht="15.75">
      <c r="A13" s="35" t="s">
        <v>37</v>
      </c>
      <c r="B13" s="239" t="s">
        <v>1999</v>
      </c>
      <c r="C13" s="343">
        <v>41678</v>
      </c>
      <c r="D13" s="379" t="s">
        <v>1998</v>
      </c>
      <c r="E13" s="124" t="s">
        <v>1014</v>
      </c>
      <c r="F13" s="50">
        <v>16</v>
      </c>
      <c r="G13" s="50">
        <v>5.8</v>
      </c>
      <c r="H13" s="50">
        <v>40</v>
      </c>
      <c r="I13" s="50"/>
      <c r="J13" s="50"/>
      <c r="K13" s="50">
        <v>6</v>
      </c>
      <c r="L13" s="50">
        <v>12</v>
      </c>
      <c r="M13" s="50">
        <v>22</v>
      </c>
      <c r="N13" s="50">
        <v>38</v>
      </c>
      <c r="O13" s="50">
        <v>160</v>
      </c>
      <c r="P13" s="50">
        <v>30</v>
      </c>
      <c r="Q13" s="38" t="s">
        <v>544</v>
      </c>
      <c r="R13" s="137">
        <v>30</v>
      </c>
      <c r="S13" s="40">
        <f t="shared" ref="S13:S30" si="1">R13+P13+N13+L13+J13+H13+F13</f>
        <v>166</v>
      </c>
    </row>
    <row r="14" spans="1:19" ht="31.5">
      <c r="A14" s="35" t="s">
        <v>38</v>
      </c>
      <c r="B14" s="81" t="s">
        <v>2341</v>
      </c>
      <c r="C14" s="343">
        <v>41675</v>
      </c>
      <c r="D14" s="379" t="s">
        <v>2000</v>
      </c>
      <c r="E14" s="124" t="s">
        <v>806</v>
      </c>
      <c r="F14" s="50">
        <v>16</v>
      </c>
      <c r="G14" s="50">
        <v>5.8</v>
      </c>
      <c r="H14" s="50">
        <v>40</v>
      </c>
      <c r="I14" s="50"/>
      <c r="J14" s="50"/>
      <c r="K14" s="50">
        <v>8</v>
      </c>
      <c r="L14" s="50">
        <v>16</v>
      </c>
      <c r="M14" s="50">
        <v>19</v>
      </c>
      <c r="N14" s="50">
        <v>32</v>
      </c>
      <c r="O14" s="50">
        <v>165</v>
      </c>
      <c r="P14" s="50">
        <v>32</v>
      </c>
      <c r="Q14" s="38" t="s">
        <v>531</v>
      </c>
      <c r="R14" s="137">
        <v>24</v>
      </c>
      <c r="S14" s="40">
        <f t="shared" si="1"/>
        <v>160</v>
      </c>
    </row>
    <row r="15" spans="1:19" ht="15.75">
      <c r="A15" s="35" t="s">
        <v>39</v>
      </c>
      <c r="B15" s="369" t="s">
        <v>2007</v>
      </c>
      <c r="C15" s="343">
        <v>41481</v>
      </c>
      <c r="D15" s="379" t="s">
        <v>2006</v>
      </c>
      <c r="E15" s="124" t="s">
        <v>2336</v>
      </c>
      <c r="F15" s="348">
        <v>9</v>
      </c>
      <c r="G15" s="38" t="s">
        <v>638</v>
      </c>
      <c r="H15" s="38" t="s">
        <v>899</v>
      </c>
      <c r="I15" s="38"/>
      <c r="J15" s="38"/>
      <c r="K15" s="38" t="s">
        <v>499</v>
      </c>
      <c r="L15" s="38" t="s">
        <v>526</v>
      </c>
      <c r="M15" s="38" t="s">
        <v>536</v>
      </c>
      <c r="N15" s="38" t="s">
        <v>1005</v>
      </c>
      <c r="O15" s="38" t="s">
        <v>684</v>
      </c>
      <c r="P15" s="38" t="s">
        <v>663</v>
      </c>
      <c r="Q15" s="38" t="s">
        <v>538</v>
      </c>
      <c r="R15" s="38" t="s">
        <v>663</v>
      </c>
      <c r="S15" s="40">
        <f t="shared" si="1"/>
        <v>156</v>
      </c>
    </row>
    <row r="16" spans="1:19" ht="15.75">
      <c r="A16" s="35" t="s">
        <v>40</v>
      </c>
      <c r="B16" s="369" t="s">
        <v>2005</v>
      </c>
      <c r="C16" s="343">
        <v>41607</v>
      </c>
      <c r="D16" s="379" t="s">
        <v>2004</v>
      </c>
      <c r="E16" s="124" t="s">
        <v>2337</v>
      </c>
      <c r="F16" s="348">
        <v>8</v>
      </c>
      <c r="G16" s="38" t="s">
        <v>638</v>
      </c>
      <c r="H16" s="38" t="s">
        <v>899</v>
      </c>
      <c r="I16" s="38"/>
      <c r="J16" s="38"/>
      <c r="K16" s="38" t="s">
        <v>503</v>
      </c>
      <c r="L16" s="38" t="s">
        <v>538</v>
      </c>
      <c r="M16" s="38" t="s">
        <v>697</v>
      </c>
      <c r="N16" s="38" t="s">
        <v>506</v>
      </c>
      <c r="O16" s="38" t="s">
        <v>512</v>
      </c>
      <c r="P16" s="38" t="s">
        <v>542</v>
      </c>
      <c r="Q16" s="38" t="s">
        <v>501</v>
      </c>
      <c r="R16" s="38" t="s">
        <v>496</v>
      </c>
      <c r="S16" s="40">
        <f t="shared" si="1"/>
        <v>148</v>
      </c>
    </row>
    <row r="17" spans="1:19" ht="15.75">
      <c r="A17" s="70" t="s">
        <v>92</v>
      </c>
      <c r="B17" s="369" t="s">
        <v>2342</v>
      </c>
      <c r="C17" s="343">
        <v>41199</v>
      </c>
      <c r="D17" s="379" t="s">
        <v>2003</v>
      </c>
      <c r="E17" s="124" t="s">
        <v>1685</v>
      </c>
      <c r="F17" s="50">
        <v>11</v>
      </c>
      <c r="G17" s="50">
        <v>5.6</v>
      </c>
      <c r="H17" s="50">
        <v>50</v>
      </c>
      <c r="I17" s="50"/>
      <c r="J17" s="50"/>
      <c r="K17" s="50">
        <v>6</v>
      </c>
      <c r="L17" s="50">
        <v>12</v>
      </c>
      <c r="M17" s="50">
        <v>24</v>
      </c>
      <c r="N17" s="50">
        <v>42</v>
      </c>
      <c r="O17" s="50">
        <v>130</v>
      </c>
      <c r="P17" s="50">
        <v>15</v>
      </c>
      <c r="Q17" s="38" t="s">
        <v>517</v>
      </c>
      <c r="R17" s="137">
        <v>11</v>
      </c>
      <c r="S17" s="40">
        <f t="shared" si="1"/>
        <v>141</v>
      </c>
    </row>
    <row r="18" spans="1:19" ht="15.75">
      <c r="A18" s="70" t="s">
        <v>94</v>
      </c>
      <c r="B18" s="369" t="s">
        <v>2343</v>
      </c>
      <c r="C18" s="343">
        <v>41742</v>
      </c>
      <c r="D18" s="379" t="s">
        <v>2350</v>
      </c>
      <c r="E18" s="124" t="s">
        <v>1168</v>
      </c>
      <c r="F18" s="50">
        <v>16</v>
      </c>
      <c r="G18" s="50">
        <v>6.2</v>
      </c>
      <c r="H18" s="50">
        <v>23</v>
      </c>
      <c r="I18" s="50"/>
      <c r="J18" s="50"/>
      <c r="K18" s="50">
        <v>4</v>
      </c>
      <c r="L18" s="50">
        <v>8</v>
      </c>
      <c r="M18" s="50">
        <v>23</v>
      </c>
      <c r="N18" s="50">
        <v>40</v>
      </c>
      <c r="O18" s="50">
        <v>150</v>
      </c>
      <c r="P18" s="50">
        <v>25</v>
      </c>
      <c r="Q18" s="38" t="s">
        <v>538</v>
      </c>
      <c r="R18" s="137">
        <v>27</v>
      </c>
      <c r="S18" s="40">
        <f t="shared" si="1"/>
        <v>139</v>
      </c>
    </row>
    <row r="19" spans="1:19" ht="15.75">
      <c r="A19" s="70" t="s">
        <v>99</v>
      </c>
      <c r="B19" s="369" t="s">
        <v>2344</v>
      </c>
      <c r="C19" s="343">
        <v>41688</v>
      </c>
      <c r="D19" s="379" t="s">
        <v>2351</v>
      </c>
      <c r="E19" s="124" t="s">
        <v>634</v>
      </c>
      <c r="F19" s="50">
        <v>6</v>
      </c>
      <c r="G19" s="50">
        <v>5.8</v>
      </c>
      <c r="H19" s="50">
        <v>40</v>
      </c>
      <c r="I19" s="50"/>
      <c r="J19" s="50"/>
      <c r="K19" s="50">
        <v>5</v>
      </c>
      <c r="L19" s="50">
        <v>10</v>
      </c>
      <c r="M19" s="50">
        <v>17</v>
      </c>
      <c r="N19" s="50">
        <v>28</v>
      </c>
      <c r="O19" s="50">
        <v>155</v>
      </c>
      <c r="P19" s="50">
        <v>27</v>
      </c>
      <c r="Q19" s="38" t="s">
        <v>523</v>
      </c>
      <c r="R19" s="137">
        <v>9</v>
      </c>
      <c r="S19" s="40">
        <f t="shared" si="1"/>
        <v>120</v>
      </c>
    </row>
    <row r="20" spans="1:19" ht="15.75">
      <c r="A20" s="70" t="s">
        <v>100</v>
      </c>
      <c r="B20" s="370" t="s">
        <v>2345</v>
      </c>
      <c r="C20" s="343">
        <v>41414</v>
      </c>
      <c r="D20" s="379" t="s">
        <v>1997</v>
      </c>
      <c r="E20" s="124" t="s">
        <v>635</v>
      </c>
      <c r="F20" s="50">
        <v>3</v>
      </c>
      <c r="G20" s="50">
        <v>5.8</v>
      </c>
      <c r="H20" s="50">
        <v>40</v>
      </c>
      <c r="I20" s="50"/>
      <c r="J20" s="50"/>
      <c r="K20" s="50">
        <v>4</v>
      </c>
      <c r="L20" s="50">
        <v>8</v>
      </c>
      <c r="M20" s="50">
        <v>20</v>
      </c>
      <c r="N20" s="50">
        <v>34</v>
      </c>
      <c r="O20" s="50">
        <v>145</v>
      </c>
      <c r="P20" s="50">
        <v>22</v>
      </c>
      <c r="Q20" s="38" t="s">
        <v>517</v>
      </c>
      <c r="R20" s="137">
        <v>11</v>
      </c>
      <c r="S20" s="40">
        <f t="shared" si="1"/>
        <v>118</v>
      </c>
    </row>
    <row r="21" spans="1:19" ht="15.75">
      <c r="A21" s="70" t="s">
        <v>101</v>
      </c>
      <c r="B21" s="10" t="s">
        <v>2346</v>
      </c>
      <c r="C21" s="381">
        <v>41430</v>
      </c>
      <c r="D21" s="379"/>
      <c r="E21" s="124" t="s">
        <v>636</v>
      </c>
      <c r="F21" s="50">
        <v>14</v>
      </c>
      <c r="G21" s="50">
        <v>5.9</v>
      </c>
      <c r="H21" s="50">
        <v>35</v>
      </c>
      <c r="I21" s="50"/>
      <c r="J21" s="50"/>
      <c r="K21" s="50">
        <v>3</v>
      </c>
      <c r="L21" s="50">
        <v>6</v>
      </c>
      <c r="M21" s="50">
        <v>17</v>
      </c>
      <c r="N21" s="50">
        <v>28</v>
      </c>
      <c r="O21" s="50">
        <v>140</v>
      </c>
      <c r="P21" s="50">
        <v>20</v>
      </c>
      <c r="Q21" s="38" t="s">
        <v>523</v>
      </c>
      <c r="R21" s="137">
        <v>9</v>
      </c>
      <c r="S21" s="40">
        <f t="shared" si="1"/>
        <v>112</v>
      </c>
    </row>
    <row r="22" spans="1:19" ht="15.75">
      <c r="A22" s="70" t="s">
        <v>102</v>
      </c>
      <c r="B22" s="81" t="s">
        <v>2347</v>
      </c>
      <c r="C22" s="381">
        <v>41466</v>
      </c>
      <c r="D22" s="10"/>
      <c r="E22" s="124" t="s">
        <v>658</v>
      </c>
      <c r="F22" s="50">
        <v>4</v>
      </c>
      <c r="G22" s="50">
        <v>6.1</v>
      </c>
      <c r="H22" s="50">
        <v>27</v>
      </c>
      <c r="I22" s="50"/>
      <c r="J22" s="50"/>
      <c r="K22" s="50">
        <v>0</v>
      </c>
      <c r="L22" s="50">
        <v>0</v>
      </c>
      <c r="M22" s="50">
        <v>18</v>
      </c>
      <c r="N22" s="50">
        <v>30</v>
      </c>
      <c r="O22" s="50">
        <v>145</v>
      </c>
      <c r="P22" s="50">
        <v>22</v>
      </c>
      <c r="Q22" s="38" t="s">
        <v>535</v>
      </c>
      <c r="R22" s="137">
        <v>21</v>
      </c>
      <c r="S22" s="40">
        <f t="shared" si="1"/>
        <v>104</v>
      </c>
    </row>
    <row r="23" spans="1:19" ht="15.75">
      <c r="A23" s="69" t="s">
        <v>103</v>
      </c>
      <c r="B23" s="81" t="s">
        <v>2011</v>
      </c>
      <c r="C23" s="343">
        <v>41288</v>
      </c>
      <c r="D23" s="379" t="s">
        <v>2010</v>
      </c>
      <c r="E23" s="124" t="s">
        <v>764</v>
      </c>
      <c r="F23" s="50">
        <v>4</v>
      </c>
      <c r="G23" s="50">
        <v>5.4</v>
      </c>
      <c r="H23" s="50">
        <v>45</v>
      </c>
      <c r="I23" s="50">
        <v>0</v>
      </c>
      <c r="J23" s="50">
        <v>0</v>
      </c>
      <c r="K23" s="50"/>
      <c r="L23" s="50"/>
      <c r="M23" s="50">
        <v>21</v>
      </c>
      <c r="N23" s="50">
        <v>31</v>
      </c>
      <c r="O23" s="50">
        <v>160</v>
      </c>
      <c r="P23" s="50">
        <v>20</v>
      </c>
      <c r="Q23" s="38" t="s">
        <v>523</v>
      </c>
      <c r="R23" s="137">
        <v>18</v>
      </c>
      <c r="S23" s="40">
        <f t="shared" si="1"/>
        <v>118</v>
      </c>
    </row>
    <row r="24" spans="1:19" ht="15.75">
      <c r="A24" s="69" t="s">
        <v>113</v>
      </c>
      <c r="B24" s="369" t="s">
        <v>2348</v>
      </c>
      <c r="C24" s="343">
        <v>41656</v>
      </c>
      <c r="D24" s="379" t="s">
        <v>1988</v>
      </c>
      <c r="E24" s="124" t="s">
        <v>642</v>
      </c>
      <c r="F24" s="50">
        <v>2</v>
      </c>
      <c r="G24" s="50">
        <v>5.4</v>
      </c>
      <c r="H24" s="50">
        <v>45</v>
      </c>
      <c r="I24" s="50">
        <v>0</v>
      </c>
      <c r="J24" s="50">
        <v>0</v>
      </c>
      <c r="K24" s="50"/>
      <c r="L24" s="50"/>
      <c r="M24" s="50">
        <v>19</v>
      </c>
      <c r="N24" s="50">
        <v>27</v>
      </c>
      <c r="O24" s="50">
        <v>170</v>
      </c>
      <c r="P24" s="50">
        <v>25</v>
      </c>
      <c r="Q24" s="38" t="s">
        <v>510</v>
      </c>
      <c r="R24" s="137">
        <v>15</v>
      </c>
      <c r="S24" s="40">
        <f t="shared" si="1"/>
        <v>114</v>
      </c>
    </row>
    <row r="25" spans="1:19" ht="15.75">
      <c r="A25" s="69" t="s">
        <v>114</v>
      </c>
      <c r="B25" s="239" t="s">
        <v>2009</v>
      </c>
      <c r="C25" s="343">
        <v>41533</v>
      </c>
      <c r="D25" s="379" t="s">
        <v>2008</v>
      </c>
      <c r="E25" s="124" t="s">
        <v>666</v>
      </c>
      <c r="F25" s="50">
        <v>5</v>
      </c>
      <c r="G25" s="50">
        <v>5.8</v>
      </c>
      <c r="H25" s="50">
        <v>29</v>
      </c>
      <c r="I25" s="50">
        <v>0</v>
      </c>
      <c r="J25" s="50">
        <v>0</v>
      </c>
      <c r="K25" s="50"/>
      <c r="L25" s="50"/>
      <c r="M25" s="50">
        <v>22</v>
      </c>
      <c r="N25" s="50">
        <v>33</v>
      </c>
      <c r="O25" s="50">
        <v>150</v>
      </c>
      <c r="P25" s="50">
        <v>15</v>
      </c>
      <c r="Q25" s="38" t="s">
        <v>510</v>
      </c>
      <c r="R25" s="137">
        <v>15</v>
      </c>
      <c r="S25" s="40">
        <f t="shared" si="1"/>
        <v>97</v>
      </c>
    </row>
    <row r="26" spans="1:19" ht="15.75">
      <c r="A26" s="69" t="s">
        <v>115</v>
      </c>
      <c r="B26" s="81" t="s">
        <v>1994</v>
      </c>
      <c r="C26" s="343">
        <v>41532</v>
      </c>
      <c r="D26" s="379" t="s">
        <v>1993</v>
      </c>
      <c r="E26" s="124" t="s">
        <v>666</v>
      </c>
      <c r="F26" s="50">
        <v>5</v>
      </c>
      <c r="G26" s="50">
        <v>5.8</v>
      </c>
      <c r="H26" s="50">
        <v>29</v>
      </c>
      <c r="I26" s="50">
        <v>0</v>
      </c>
      <c r="J26" s="50">
        <v>0</v>
      </c>
      <c r="K26" s="50"/>
      <c r="L26" s="50"/>
      <c r="M26" s="50">
        <v>22</v>
      </c>
      <c r="N26" s="50">
        <v>33</v>
      </c>
      <c r="O26" s="50">
        <v>150</v>
      </c>
      <c r="P26" s="50">
        <v>15</v>
      </c>
      <c r="Q26" s="38" t="s">
        <v>510</v>
      </c>
      <c r="R26" s="137">
        <v>15</v>
      </c>
      <c r="S26" s="40">
        <f t="shared" si="1"/>
        <v>97</v>
      </c>
    </row>
    <row r="27" spans="1:19" ht="15.75">
      <c r="A27" s="68" t="s">
        <v>116</v>
      </c>
      <c r="B27" s="81" t="s">
        <v>1990</v>
      </c>
      <c r="C27" s="343">
        <v>41652</v>
      </c>
      <c r="D27" s="379" t="s">
        <v>1989</v>
      </c>
      <c r="E27" s="124" t="s">
        <v>667</v>
      </c>
      <c r="F27" s="50">
        <v>1</v>
      </c>
      <c r="G27" s="50">
        <v>6.1</v>
      </c>
      <c r="H27" s="50">
        <v>20</v>
      </c>
      <c r="I27" s="50">
        <v>0</v>
      </c>
      <c r="J27" s="50">
        <v>0</v>
      </c>
      <c r="K27" s="50"/>
      <c r="L27" s="50"/>
      <c r="M27" s="50">
        <v>20</v>
      </c>
      <c r="N27" s="50">
        <v>29</v>
      </c>
      <c r="O27" s="50">
        <v>130</v>
      </c>
      <c r="P27" s="50">
        <v>7</v>
      </c>
      <c r="Q27" s="38" t="s">
        <v>523</v>
      </c>
      <c r="R27" s="137">
        <v>18</v>
      </c>
      <c r="S27" s="40">
        <f t="shared" si="1"/>
        <v>75</v>
      </c>
    </row>
    <row r="28" spans="1:19" ht="15.75">
      <c r="A28" s="68" t="s">
        <v>117</v>
      </c>
      <c r="B28" s="244" t="s">
        <v>1995</v>
      </c>
      <c r="C28" s="381">
        <v>41481</v>
      </c>
      <c r="D28" s="379"/>
      <c r="E28" s="124" t="s">
        <v>667</v>
      </c>
      <c r="F28" s="50">
        <v>1</v>
      </c>
      <c r="G28" s="50">
        <v>6.1</v>
      </c>
      <c r="H28" s="50">
        <v>20</v>
      </c>
      <c r="I28" s="50">
        <v>0</v>
      </c>
      <c r="J28" s="50">
        <v>0</v>
      </c>
      <c r="K28" s="50"/>
      <c r="L28" s="50"/>
      <c r="M28" s="50">
        <v>20</v>
      </c>
      <c r="N28" s="50">
        <v>29</v>
      </c>
      <c r="O28" s="50">
        <v>130</v>
      </c>
      <c r="P28" s="50">
        <v>7</v>
      </c>
      <c r="Q28" s="38" t="s">
        <v>523</v>
      </c>
      <c r="R28" s="137">
        <v>18</v>
      </c>
      <c r="S28" s="40">
        <f t="shared" si="1"/>
        <v>75</v>
      </c>
    </row>
    <row r="29" spans="1:19" ht="15.75">
      <c r="A29" s="68" t="s">
        <v>118</v>
      </c>
      <c r="B29" s="244" t="s">
        <v>1996</v>
      </c>
      <c r="C29" s="381">
        <v>41571</v>
      </c>
      <c r="D29" s="10"/>
      <c r="E29" s="124" t="s">
        <v>667</v>
      </c>
      <c r="F29" s="50">
        <v>1</v>
      </c>
      <c r="G29" s="50">
        <v>6.1</v>
      </c>
      <c r="H29" s="50">
        <v>20</v>
      </c>
      <c r="I29" s="50">
        <v>0</v>
      </c>
      <c r="J29" s="50">
        <v>0</v>
      </c>
      <c r="K29" s="50"/>
      <c r="L29" s="50"/>
      <c r="M29" s="50">
        <v>20</v>
      </c>
      <c r="N29" s="50">
        <v>29</v>
      </c>
      <c r="O29" s="50">
        <v>130</v>
      </c>
      <c r="P29" s="50">
        <v>7</v>
      </c>
      <c r="Q29" s="38" t="s">
        <v>523</v>
      </c>
      <c r="R29" s="137">
        <v>18</v>
      </c>
      <c r="S29" s="40">
        <f t="shared" si="1"/>
        <v>75</v>
      </c>
    </row>
    <row r="30" spans="1:19" ht="15.75">
      <c r="A30" s="72" t="s">
        <v>77</v>
      </c>
      <c r="B30" s="369" t="s">
        <v>1992</v>
      </c>
      <c r="C30" s="343">
        <v>41534</v>
      </c>
      <c r="D30" s="379" t="s">
        <v>1991</v>
      </c>
      <c r="E30" s="124" t="s">
        <v>2049</v>
      </c>
      <c r="F30" s="50">
        <v>0</v>
      </c>
      <c r="G30" s="50">
        <v>6.8</v>
      </c>
      <c r="H30" s="50">
        <v>3</v>
      </c>
      <c r="I30" s="50">
        <v>0</v>
      </c>
      <c r="J30" s="50">
        <v>0</v>
      </c>
      <c r="K30" s="50"/>
      <c r="L30" s="50"/>
      <c r="M30" s="50">
        <v>18</v>
      </c>
      <c r="N30" s="50">
        <v>25</v>
      </c>
      <c r="O30" s="50">
        <v>120</v>
      </c>
      <c r="P30" s="50">
        <v>4</v>
      </c>
      <c r="Q30" s="38" t="s">
        <v>521</v>
      </c>
      <c r="R30" s="137">
        <v>5</v>
      </c>
      <c r="S30" s="40">
        <f t="shared" si="1"/>
        <v>37</v>
      </c>
    </row>
    <row r="31" spans="1:19" ht="15.75">
      <c r="A31" s="371"/>
      <c r="B31" s="372"/>
      <c r="C31" s="373"/>
      <c r="D31" s="372"/>
      <c r="E31" s="176"/>
      <c r="F31" s="132"/>
      <c r="G31" s="138"/>
      <c r="H31" s="132"/>
      <c r="I31" s="132"/>
      <c r="J31" s="50"/>
      <c r="K31" s="50"/>
      <c r="L31" s="50"/>
      <c r="M31" s="132"/>
      <c r="N31" s="132"/>
      <c r="O31" s="132"/>
      <c r="P31" s="132"/>
      <c r="Q31" s="132"/>
      <c r="R31" s="132"/>
      <c r="S31" s="40">
        <f t="shared" si="0"/>
        <v>0</v>
      </c>
    </row>
    <row r="32" spans="1:19" ht="15.75">
      <c r="A32" s="72"/>
      <c r="B32" s="10"/>
      <c r="C32" s="91"/>
      <c r="D32" s="10"/>
      <c r="E32" s="176"/>
      <c r="F32" s="132"/>
      <c r="G32" s="138"/>
      <c r="H32" s="132"/>
      <c r="I32" s="132"/>
      <c r="J32" s="50"/>
      <c r="K32" s="50"/>
      <c r="L32" s="50"/>
      <c r="M32" s="132"/>
      <c r="N32" s="132"/>
      <c r="O32" s="132"/>
      <c r="P32" s="132"/>
      <c r="Q32" s="132"/>
      <c r="R32" s="132"/>
      <c r="S32" s="40">
        <f t="shared" si="0"/>
        <v>0</v>
      </c>
    </row>
    <row r="33" spans="1:19" ht="15.75"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2"/>
      <c r="S33" s="66"/>
    </row>
    <row r="34" spans="1:19" ht="15.75">
      <c r="A34" s="31" t="s">
        <v>2292</v>
      </c>
      <c r="B34" s="31"/>
      <c r="C34" s="31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2"/>
      <c r="S34" s="66"/>
    </row>
  </sheetData>
  <sortState ref="B23:S30">
    <sortCondition descending="1" ref="S23:S30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S34"/>
  <sheetViews>
    <sheetView workbookViewId="0">
      <selection activeCell="B24" sqref="B24:B30"/>
    </sheetView>
  </sheetViews>
  <sheetFormatPr defaultRowHeight="15"/>
  <cols>
    <col min="1" max="1" width="7.85546875" customWidth="1"/>
    <col min="2" max="2" width="36.7109375" customWidth="1"/>
    <col min="3" max="3" width="12.140625" customWidth="1"/>
    <col min="4" max="4" width="14.5703125" customWidth="1"/>
  </cols>
  <sheetData>
    <row r="2" spans="1:19" ht="18.75">
      <c r="A2" s="508" t="s">
        <v>2338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329"/>
      <c r="D3" s="32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330" t="s">
        <v>54</v>
      </c>
      <c r="D4" s="33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3.25" customHeight="1">
      <c r="A5" s="511"/>
      <c r="B5" s="514"/>
      <c r="C5" s="331"/>
      <c r="D5" s="33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81" t="s">
        <v>2293</v>
      </c>
      <c r="C6" s="97">
        <v>41381</v>
      </c>
      <c r="D6" s="374" t="s">
        <v>2315</v>
      </c>
      <c r="E6" s="124" t="s">
        <v>710</v>
      </c>
      <c r="F6" s="348">
        <v>26</v>
      </c>
      <c r="G6" s="38" t="s">
        <v>1041</v>
      </c>
      <c r="H6" s="39">
        <v>64</v>
      </c>
      <c r="I6" s="38"/>
      <c r="J6" s="39"/>
      <c r="K6" s="39">
        <v>10</v>
      </c>
      <c r="L6" s="39">
        <v>20</v>
      </c>
      <c r="M6" s="39">
        <v>20</v>
      </c>
      <c r="N6" s="39">
        <v>34</v>
      </c>
      <c r="O6" s="39">
        <v>175</v>
      </c>
      <c r="P6" s="38" t="s">
        <v>516</v>
      </c>
      <c r="Q6" s="38" t="s">
        <v>500</v>
      </c>
      <c r="R6" s="38" t="s">
        <v>1055</v>
      </c>
      <c r="S6" s="40">
        <f>R6+P6+N6+L6+J6+H6+F6</f>
        <v>223</v>
      </c>
    </row>
    <row r="7" spans="1:19" ht="15.75">
      <c r="A7" s="35" t="s">
        <v>20</v>
      </c>
      <c r="B7" s="262" t="s">
        <v>2294</v>
      </c>
      <c r="C7" s="84">
        <v>41445</v>
      </c>
      <c r="D7" s="10"/>
      <c r="E7" s="124" t="s">
        <v>659</v>
      </c>
      <c r="F7" s="348">
        <v>24</v>
      </c>
      <c r="G7" s="38" t="s">
        <v>653</v>
      </c>
      <c r="H7" s="38" t="s">
        <v>654</v>
      </c>
      <c r="I7" s="41"/>
      <c r="J7" s="41"/>
      <c r="K7" s="38" t="s">
        <v>501</v>
      </c>
      <c r="L7" s="38" t="s">
        <v>500</v>
      </c>
      <c r="M7" s="38" t="s">
        <v>542</v>
      </c>
      <c r="N7" s="38" t="s">
        <v>655</v>
      </c>
      <c r="O7" s="38" t="s">
        <v>656</v>
      </c>
      <c r="P7" s="38" t="s">
        <v>655</v>
      </c>
      <c r="Q7" s="38" t="s">
        <v>531</v>
      </c>
      <c r="R7" s="38" t="s">
        <v>496</v>
      </c>
      <c r="S7" s="40">
        <f t="shared" ref="S7:S32" si="0">R7+P7+N7+L7+J7+H7+F7</f>
        <v>201</v>
      </c>
    </row>
    <row r="8" spans="1:19" ht="15.75">
      <c r="A8" s="35" t="s">
        <v>21</v>
      </c>
      <c r="B8" s="262" t="s">
        <v>2295</v>
      </c>
      <c r="C8" s="97">
        <v>41563</v>
      </c>
      <c r="D8" s="374" t="s">
        <v>2316</v>
      </c>
      <c r="E8" s="124" t="s">
        <v>627</v>
      </c>
      <c r="F8" s="348">
        <v>19</v>
      </c>
      <c r="G8" s="38" t="s">
        <v>628</v>
      </c>
      <c r="H8" s="38" t="s">
        <v>629</v>
      </c>
      <c r="I8" s="38"/>
      <c r="J8" s="39"/>
      <c r="K8" s="38" t="s">
        <v>501</v>
      </c>
      <c r="L8" s="38" t="s">
        <v>500</v>
      </c>
      <c r="M8" s="38" t="s">
        <v>508</v>
      </c>
      <c r="N8" s="38" t="s">
        <v>630</v>
      </c>
      <c r="O8" s="38" t="s">
        <v>631</v>
      </c>
      <c r="P8" s="38" t="s">
        <v>498</v>
      </c>
      <c r="Q8" s="147" t="s">
        <v>526</v>
      </c>
      <c r="R8" s="38" t="s">
        <v>632</v>
      </c>
      <c r="S8" s="40">
        <f t="shared" si="0"/>
        <v>179</v>
      </c>
    </row>
    <row r="9" spans="1:19" ht="15.75">
      <c r="A9" s="45" t="s">
        <v>22</v>
      </c>
      <c r="B9" s="369" t="s">
        <v>2296</v>
      </c>
      <c r="C9" s="97">
        <v>41421</v>
      </c>
      <c r="D9" s="374" t="s">
        <v>2317</v>
      </c>
      <c r="E9" s="124" t="s">
        <v>1182</v>
      </c>
      <c r="F9" s="44">
        <v>25</v>
      </c>
      <c r="G9" s="41" t="s">
        <v>660</v>
      </c>
      <c r="H9" s="41" t="s">
        <v>516</v>
      </c>
      <c r="I9" s="41" t="s">
        <v>510</v>
      </c>
      <c r="J9" s="41" t="s">
        <v>508</v>
      </c>
      <c r="K9" s="41"/>
      <c r="L9" s="41"/>
      <c r="M9" s="41" t="s">
        <v>504</v>
      </c>
      <c r="N9" s="41" t="s">
        <v>1520</v>
      </c>
      <c r="O9" s="41" t="s">
        <v>725</v>
      </c>
      <c r="P9" s="38" t="s">
        <v>516</v>
      </c>
      <c r="Q9" s="38" t="s">
        <v>535</v>
      </c>
      <c r="R9" s="38" t="s">
        <v>1243</v>
      </c>
      <c r="S9" s="40">
        <f t="shared" si="0"/>
        <v>210</v>
      </c>
    </row>
    <row r="10" spans="1:19" ht="15.75">
      <c r="A10" s="45" t="s">
        <v>23</v>
      </c>
      <c r="B10" s="369" t="s">
        <v>2297</v>
      </c>
      <c r="C10" s="97">
        <v>41430</v>
      </c>
      <c r="D10" s="374" t="s">
        <v>2318</v>
      </c>
      <c r="E10" s="124" t="s">
        <v>800</v>
      </c>
      <c r="F10" s="348">
        <v>15</v>
      </c>
      <c r="G10" s="38" t="s">
        <v>628</v>
      </c>
      <c r="H10" s="38" t="s">
        <v>1005</v>
      </c>
      <c r="I10" s="38" t="s">
        <v>517</v>
      </c>
      <c r="J10" s="38" t="s">
        <v>542</v>
      </c>
      <c r="K10" s="38"/>
      <c r="L10" s="38"/>
      <c r="M10" s="38" t="s">
        <v>536</v>
      </c>
      <c r="N10" s="38" t="s">
        <v>1029</v>
      </c>
      <c r="O10" s="38" t="s">
        <v>656</v>
      </c>
      <c r="P10" s="38" t="s">
        <v>511</v>
      </c>
      <c r="Q10" s="38" t="s">
        <v>499</v>
      </c>
      <c r="R10" s="38" t="s">
        <v>632</v>
      </c>
      <c r="S10" s="40">
        <f t="shared" si="0"/>
        <v>170</v>
      </c>
    </row>
    <row r="11" spans="1:19" ht="15.75">
      <c r="A11" s="45" t="s">
        <v>24</v>
      </c>
      <c r="B11" s="369" t="s">
        <v>2298</v>
      </c>
      <c r="C11" s="73" t="s">
        <v>2319</v>
      </c>
      <c r="D11" s="374" t="s">
        <v>2320</v>
      </c>
      <c r="E11" s="124" t="s">
        <v>771</v>
      </c>
      <c r="F11" s="348">
        <v>20</v>
      </c>
      <c r="G11" s="38" t="s">
        <v>638</v>
      </c>
      <c r="H11" s="38" t="s">
        <v>504</v>
      </c>
      <c r="I11" s="38" t="s">
        <v>510</v>
      </c>
      <c r="J11" s="38" t="s">
        <v>508</v>
      </c>
      <c r="K11" s="38"/>
      <c r="L11" s="38"/>
      <c r="M11" s="38" t="s">
        <v>496</v>
      </c>
      <c r="N11" s="38" t="s">
        <v>542</v>
      </c>
      <c r="O11" s="38" t="s">
        <v>707</v>
      </c>
      <c r="P11" s="38" t="s">
        <v>522</v>
      </c>
      <c r="Q11" s="38" t="s">
        <v>503</v>
      </c>
      <c r="R11" s="38" t="s">
        <v>697</v>
      </c>
      <c r="S11" s="40">
        <f t="shared" si="0"/>
        <v>140</v>
      </c>
    </row>
    <row r="12" spans="1:19" ht="15.75">
      <c r="A12" s="45"/>
      <c r="B12" s="61" t="s">
        <v>36</v>
      </c>
      <c r="C12" s="61"/>
      <c r="D12" s="108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1123</v>
      </c>
    </row>
    <row r="13" spans="1:19" ht="15.75">
      <c r="A13" s="35" t="s">
        <v>37</v>
      </c>
      <c r="B13" s="80" t="s">
        <v>2306</v>
      </c>
      <c r="C13" s="375">
        <v>41662</v>
      </c>
      <c r="D13" s="10" t="s">
        <v>2321</v>
      </c>
      <c r="E13" s="124" t="s">
        <v>1014</v>
      </c>
      <c r="F13" s="50">
        <v>16</v>
      </c>
      <c r="G13" s="50">
        <v>5.8</v>
      </c>
      <c r="H13" s="50">
        <v>40</v>
      </c>
      <c r="I13" s="50"/>
      <c r="J13" s="50"/>
      <c r="K13" s="50">
        <v>6</v>
      </c>
      <c r="L13" s="50">
        <v>12</v>
      </c>
      <c r="M13" s="50">
        <v>22</v>
      </c>
      <c r="N13" s="50">
        <v>38</v>
      </c>
      <c r="O13" s="50">
        <v>160</v>
      </c>
      <c r="P13" s="50">
        <v>30</v>
      </c>
      <c r="Q13" s="38" t="s">
        <v>544</v>
      </c>
      <c r="R13" s="137">
        <v>30</v>
      </c>
      <c r="S13" s="40">
        <f t="shared" ref="S13:S30" si="1">R13+P13+N13+L13+J13+H13+F13</f>
        <v>166</v>
      </c>
    </row>
    <row r="14" spans="1:19" ht="15.75">
      <c r="A14" s="35" t="s">
        <v>38</v>
      </c>
      <c r="B14" s="369" t="s">
        <v>2299</v>
      </c>
      <c r="C14" s="97">
        <v>41381</v>
      </c>
      <c r="D14" s="374" t="s">
        <v>2322</v>
      </c>
      <c r="E14" s="124" t="s">
        <v>806</v>
      </c>
      <c r="F14" s="50">
        <v>16</v>
      </c>
      <c r="G14" s="50">
        <v>5.8</v>
      </c>
      <c r="H14" s="50">
        <v>40</v>
      </c>
      <c r="I14" s="50"/>
      <c r="J14" s="50"/>
      <c r="K14" s="50">
        <v>8</v>
      </c>
      <c r="L14" s="50">
        <v>16</v>
      </c>
      <c r="M14" s="50">
        <v>19</v>
      </c>
      <c r="N14" s="50">
        <v>32</v>
      </c>
      <c r="O14" s="50">
        <v>165</v>
      </c>
      <c r="P14" s="50">
        <v>32</v>
      </c>
      <c r="Q14" s="38" t="s">
        <v>531</v>
      </c>
      <c r="R14" s="137">
        <v>24</v>
      </c>
      <c r="S14" s="40">
        <f t="shared" si="1"/>
        <v>160</v>
      </c>
    </row>
    <row r="15" spans="1:19" ht="15.75">
      <c r="A15" s="35" t="s">
        <v>39</v>
      </c>
      <c r="B15" s="369" t="s">
        <v>2300</v>
      </c>
      <c r="C15" s="84">
        <v>41451</v>
      </c>
      <c r="D15" s="10"/>
      <c r="E15" s="124" t="s">
        <v>2336</v>
      </c>
      <c r="F15" s="348">
        <v>9</v>
      </c>
      <c r="G15" s="38" t="s">
        <v>638</v>
      </c>
      <c r="H15" s="38" t="s">
        <v>899</v>
      </c>
      <c r="I15" s="38"/>
      <c r="J15" s="38"/>
      <c r="K15" s="38" t="s">
        <v>499</v>
      </c>
      <c r="L15" s="38" t="s">
        <v>526</v>
      </c>
      <c r="M15" s="38" t="s">
        <v>536</v>
      </c>
      <c r="N15" s="38" t="s">
        <v>1005</v>
      </c>
      <c r="O15" s="38" t="s">
        <v>684</v>
      </c>
      <c r="P15" s="38" t="s">
        <v>663</v>
      </c>
      <c r="Q15" s="38" t="s">
        <v>538</v>
      </c>
      <c r="R15" s="38" t="s">
        <v>663</v>
      </c>
      <c r="S15" s="40">
        <f t="shared" si="1"/>
        <v>156</v>
      </c>
    </row>
    <row r="16" spans="1:19" ht="15.75">
      <c r="A16" s="35" t="s">
        <v>40</v>
      </c>
      <c r="B16" s="369" t="s">
        <v>2301</v>
      </c>
      <c r="C16" s="97">
        <v>41556</v>
      </c>
      <c r="D16" s="374" t="s">
        <v>2323</v>
      </c>
      <c r="E16" s="124" t="s">
        <v>2337</v>
      </c>
      <c r="F16" s="348">
        <v>8</v>
      </c>
      <c r="G16" s="38" t="s">
        <v>638</v>
      </c>
      <c r="H16" s="38" t="s">
        <v>899</v>
      </c>
      <c r="I16" s="38"/>
      <c r="J16" s="38"/>
      <c r="K16" s="38" t="s">
        <v>503</v>
      </c>
      <c r="L16" s="38" t="s">
        <v>538</v>
      </c>
      <c r="M16" s="38" t="s">
        <v>697</v>
      </c>
      <c r="N16" s="38" t="s">
        <v>506</v>
      </c>
      <c r="O16" s="38" t="s">
        <v>512</v>
      </c>
      <c r="P16" s="38" t="s">
        <v>542</v>
      </c>
      <c r="Q16" s="38" t="s">
        <v>501</v>
      </c>
      <c r="R16" s="38" t="s">
        <v>496</v>
      </c>
      <c r="S16" s="40">
        <f t="shared" si="1"/>
        <v>148</v>
      </c>
    </row>
    <row r="17" spans="1:19" ht="15.75">
      <c r="A17" s="70" t="s">
        <v>92</v>
      </c>
      <c r="B17" s="369" t="s">
        <v>2302</v>
      </c>
      <c r="C17" s="84">
        <v>41562</v>
      </c>
      <c r="D17" s="10"/>
      <c r="E17" s="124" t="s">
        <v>1685</v>
      </c>
      <c r="F17" s="50">
        <v>11</v>
      </c>
      <c r="G17" s="50">
        <v>5.6</v>
      </c>
      <c r="H17" s="50">
        <v>50</v>
      </c>
      <c r="I17" s="50"/>
      <c r="J17" s="50"/>
      <c r="K17" s="50">
        <v>6</v>
      </c>
      <c r="L17" s="50">
        <v>12</v>
      </c>
      <c r="M17" s="50">
        <v>24</v>
      </c>
      <c r="N17" s="50">
        <v>42</v>
      </c>
      <c r="O17" s="50">
        <v>130</v>
      </c>
      <c r="P17" s="50">
        <v>15</v>
      </c>
      <c r="Q17" s="38" t="s">
        <v>517</v>
      </c>
      <c r="R17" s="137">
        <v>11</v>
      </c>
      <c r="S17" s="40">
        <f t="shared" si="1"/>
        <v>141</v>
      </c>
    </row>
    <row r="18" spans="1:19" ht="15.75">
      <c r="A18" s="70" t="s">
        <v>94</v>
      </c>
      <c r="B18" s="369" t="s">
        <v>2303</v>
      </c>
      <c r="C18" s="97">
        <v>41289</v>
      </c>
      <c r="D18" s="376" t="s">
        <v>2324</v>
      </c>
      <c r="E18" s="124" t="s">
        <v>1168</v>
      </c>
      <c r="F18" s="50">
        <v>16</v>
      </c>
      <c r="G18" s="50">
        <v>6.2</v>
      </c>
      <c r="H18" s="50">
        <v>23</v>
      </c>
      <c r="I18" s="50"/>
      <c r="J18" s="50"/>
      <c r="K18" s="50">
        <v>4</v>
      </c>
      <c r="L18" s="50">
        <v>8</v>
      </c>
      <c r="M18" s="50">
        <v>23</v>
      </c>
      <c r="N18" s="50">
        <v>40</v>
      </c>
      <c r="O18" s="50">
        <v>150</v>
      </c>
      <c r="P18" s="50">
        <v>25</v>
      </c>
      <c r="Q18" s="38" t="s">
        <v>538</v>
      </c>
      <c r="R18" s="137">
        <v>27</v>
      </c>
      <c r="S18" s="40">
        <f t="shared" si="1"/>
        <v>139</v>
      </c>
    </row>
    <row r="19" spans="1:19" ht="15.75">
      <c r="A19" s="70" t="s">
        <v>99</v>
      </c>
      <c r="B19" s="370" t="s">
        <v>2304</v>
      </c>
      <c r="C19" s="84">
        <v>41597</v>
      </c>
      <c r="D19" s="10"/>
      <c r="E19" s="124" t="s">
        <v>634</v>
      </c>
      <c r="F19" s="50">
        <v>6</v>
      </c>
      <c r="G19" s="50">
        <v>5.8</v>
      </c>
      <c r="H19" s="50">
        <v>40</v>
      </c>
      <c r="I19" s="50"/>
      <c r="J19" s="50"/>
      <c r="K19" s="50">
        <v>5</v>
      </c>
      <c r="L19" s="50">
        <v>10</v>
      </c>
      <c r="M19" s="50">
        <v>17</v>
      </c>
      <c r="N19" s="50">
        <v>28</v>
      </c>
      <c r="O19" s="50">
        <v>155</v>
      </c>
      <c r="P19" s="50">
        <v>27</v>
      </c>
      <c r="Q19" s="38" t="s">
        <v>523</v>
      </c>
      <c r="R19" s="137">
        <v>9</v>
      </c>
      <c r="S19" s="40">
        <f t="shared" si="1"/>
        <v>120</v>
      </c>
    </row>
    <row r="20" spans="1:19" ht="15.75">
      <c r="A20" s="70" t="s">
        <v>100</v>
      </c>
      <c r="B20" s="370" t="s">
        <v>1341</v>
      </c>
      <c r="C20" s="97">
        <v>41205</v>
      </c>
      <c r="D20" s="374" t="s">
        <v>2325</v>
      </c>
      <c r="E20" s="124" t="s">
        <v>635</v>
      </c>
      <c r="F20" s="50">
        <v>3</v>
      </c>
      <c r="G20" s="50">
        <v>5.8</v>
      </c>
      <c r="H20" s="50">
        <v>40</v>
      </c>
      <c r="I20" s="50"/>
      <c r="J20" s="50"/>
      <c r="K20" s="50">
        <v>4</v>
      </c>
      <c r="L20" s="50">
        <v>8</v>
      </c>
      <c r="M20" s="50">
        <v>20</v>
      </c>
      <c r="N20" s="50">
        <v>34</v>
      </c>
      <c r="O20" s="50">
        <v>145</v>
      </c>
      <c r="P20" s="50">
        <v>22</v>
      </c>
      <c r="Q20" s="38" t="s">
        <v>517</v>
      </c>
      <c r="R20" s="137">
        <v>11</v>
      </c>
      <c r="S20" s="40">
        <f t="shared" si="1"/>
        <v>118</v>
      </c>
    </row>
    <row r="21" spans="1:19" ht="31.5">
      <c r="A21" s="70" t="s">
        <v>101</v>
      </c>
      <c r="B21" s="370" t="s">
        <v>2305</v>
      </c>
      <c r="C21" s="73" t="s">
        <v>2326</v>
      </c>
      <c r="D21" s="374" t="s">
        <v>2327</v>
      </c>
      <c r="E21" s="124" t="s">
        <v>636</v>
      </c>
      <c r="F21" s="50">
        <v>14</v>
      </c>
      <c r="G21" s="50">
        <v>5.9</v>
      </c>
      <c r="H21" s="50">
        <v>35</v>
      </c>
      <c r="I21" s="50"/>
      <c r="J21" s="50"/>
      <c r="K21" s="50">
        <v>3</v>
      </c>
      <c r="L21" s="50">
        <v>6</v>
      </c>
      <c r="M21" s="50">
        <v>17</v>
      </c>
      <c r="N21" s="50">
        <v>28</v>
      </c>
      <c r="O21" s="50">
        <v>140</v>
      </c>
      <c r="P21" s="50">
        <v>20</v>
      </c>
      <c r="Q21" s="38" t="s">
        <v>523</v>
      </c>
      <c r="R21" s="137">
        <v>9</v>
      </c>
      <c r="S21" s="40">
        <f t="shared" si="1"/>
        <v>112</v>
      </c>
    </row>
    <row r="22" spans="1:19" ht="15.75">
      <c r="A22" s="70" t="s">
        <v>102</v>
      </c>
      <c r="B22" s="377" t="s">
        <v>2328</v>
      </c>
      <c r="C22" s="378">
        <v>41396</v>
      </c>
      <c r="D22" s="10"/>
      <c r="E22" s="124" t="s">
        <v>658</v>
      </c>
      <c r="F22" s="50">
        <v>4</v>
      </c>
      <c r="G22" s="50">
        <v>6.1</v>
      </c>
      <c r="H22" s="50">
        <v>27</v>
      </c>
      <c r="I22" s="50"/>
      <c r="J22" s="50"/>
      <c r="K22" s="50">
        <v>0</v>
      </c>
      <c r="L22" s="50">
        <v>0</v>
      </c>
      <c r="M22" s="50">
        <v>18</v>
      </c>
      <c r="N22" s="50">
        <v>30</v>
      </c>
      <c r="O22" s="50">
        <v>145</v>
      </c>
      <c r="P22" s="50">
        <v>22</v>
      </c>
      <c r="Q22" s="38" t="s">
        <v>535</v>
      </c>
      <c r="R22" s="137">
        <v>21</v>
      </c>
      <c r="S22" s="40">
        <f t="shared" si="1"/>
        <v>104</v>
      </c>
    </row>
    <row r="23" spans="1:19" ht="15.75">
      <c r="A23" s="88" t="s">
        <v>307</v>
      </c>
      <c r="B23" s="80" t="s">
        <v>2307</v>
      </c>
      <c r="C23" s="97">
        <v>41377</v>
      </c>
      <c r="D23" s="374" t="s">
        <v>2329</v>
      </c>
      <c r="E23" s="124" t="s">
        <v>792</v>
      </c>
      <c r="F23" s="50">
        <v>9</v>
      </c>
      <c r="G23" s="50">
        <v>6.7</v>
      </c>
      <c r="H23" s="50">
        <v>9</v>
      </c>
      <c r="I23" s="50"/>
      <c r="J23" s="50"/>
      <c r="K23" s="50">
        <v>4</v>
      </c>
      <c r="L23" s="50">
        <v>8</v>
      </c>
      <c r="M23" s="50">
        <v>17</v>
      </c>
      <c r="N23" s="50">
        <v>28</v>
      </c>
      <c r="O23" s="50">
        <v>130</v>
      </c>
      <c r="P23" s="50">
        <v>15</v>
      </c>
      <c r="Q23" s="38" t="s">
        <v>535</v>
      </c>
      <c r="R23" s="137">
        <v>21</v>
      </c>
      <c r="S23" s="40">
        <f t="shared" si="1"/>
        <v>90</v>
      </c>
    </row>
    <row r="24" spans="1:19" ht="15.75">
      <c r="A24" s="69" t="s">
        <v>103</v>
      </c>
      <c r="B24" s="369" t="s">
        <v>2308</v>
      </c>
      <c r="C24" s="97">
        <v>41562</v>
      </c>
      <c r="D24" s="374" t="s">
        <v>2330</v>
      </c>
      <c r="E24" s="124" t="s">
        <v>764</v>
      </c>
      <c r="F24" s="50">
        <v>4</v>
      </c>
      <c r="G24" s="50">
        <v>5.4</v>
      </c>
      <c r="H24" s="50">
        <v>45</v>
      </c>
      <c r="I24" s="50">
        <v>0</v>
      </c>
      <c r="J24" s="50">
        <v>0</v>
      </c>
      <c r="K24" s="50"/>
      <c r="L24" s="50"/>
      <c r="M24" s="50">
        <v>21</v>
      </c>
      <c r="N24" s="50">
        <v>31</v>
      </c>
      <c r="O24" s="50">
        <v>160</v>
      </c>
      <c r="P24" s="50">
        <v>20</v>
      </c>
      <c r="Q24" s="38" t="s">
        <v>523</v>
      </c>
      <c r="R24" s="137">
        <v>18</v>
      </c>
      <c r="S24" s="40">
        <f t="shared" si="1"/>
        <v>118</v>
      </c>
    </row>
    <row r="25" spans="1:19" ht="15.75">
      <c r="A25" s="69" t="s">
        <v>113</v>
      </c>
      <c r="B25" s="80" t="s">
        <v>2309</v>
      </c>
      <c r="C25" s="97">
        <v>41534</v>
      </c>
      <c r="D25" s="374" t="s">
        <v>2331</v>
      </c>
      <c r="E25" s="124" t="s">
        <v>642</v>
      </c>
      <c r="F25" s="50">
        <v>2</v>
      </c>
      <c r="G25" s="50">
        <v>5.4</v>
      </c>
      <c r="H25" s="50">
        <v>45</v>
      </c>
      <c r="I25" s="50">
        <v>0</v>
      </c>
      <c r="J25" s="50">
        <v>0</v>
      </c>
      <c r="K25" s="50"/>
      <c r="L25" s="50"/>
      <c r="M25" s="50">
        <v>19</v>
      </c>
      <c r="N25" s="50">
        <v>27</v>
      </c>
      <c r="O25" s="50">
        <v>170</v>
      </c>
      <c r="P25" s="50">
        <v>25</v>
      </c>
      <c r="Q25" s="38" t="s">
        <v>510</v>
      </c>
      <c r="R25" s="137">
        <v>15</v>
      </c>
      <c r="S25" s="40">
        <f t="shared" si="1"/>
        <v>114</v>
      </c>
    </row>
    <row r="26" spans="1:19" ht="15.75">
      <c r="A26" s="69" t="s">
        <v>114</v>
      </c>
      <c r="B26" s="369" t="s">
        <v>2310</v>
      </c>
      <c r="C26" s="97">
        <v>41460</v>
      </c>
      <c r="D26" s="374" t="s">
        <v>2332</v>
      </c>
      <c r="E26" s="124" t="s">
        <v>666</v>
      </c>
      <c r="F26" s="50">
        <v>5</v>
      </c>
      <c r="G26" s="50">
        <v>5.8</v>
      </c>
      <c r="H26" s="50">
        <v>29</v>
      </c>
      <c r="I26" s="50">
        <v>0</v>
      </c>
      <c r="J26" s="50">
        <v>0</v>
      </c>
      <c r="K26" s="50"/>
      <c r="L26" s="50"/>
      <c r="M26" s="50">
        <v>22</v>
      </c>
      <c r="N26" s="50">
        <v>33</v>
      </c>
      <c r="O26" s="50">
        <v>150</v>
      </c>
      <c r="P26" s="50">
        <v>15</v>
      </c>
      <c r="Q26" s="38" t="s">
        <v>510</v>
      </c>
      <c r="R26" s="137">
        <v>15</v>
      </c>
      <c r="S26" s="40">
        <f t="shared" si="1"/>
        <v>97</v>
      </c>
    </row>
    <row r="27" spans="1:19" ht="15.75">
      <c r="A27" s="69" t="s">
        <v>115</v>
      </c>
      <c r="B27" s="369" t="s">
        <v>2313</v>
      </c>
      <c r="C27" s="375">
        <v>41486</v>
      </c>
      <c r="D27" s="10"/>
      <c r="E27" s="124" t="s">
        <v>666</v>
      </c>
      <c r="F27" s="50">
        <v>5</v>
      </c>
      <c r="G27" s="50">
        <v>5.8</v>
      </c>
      <c r="H27" s="50">
        <v>29</v>
      </c>
      <c r="I27" s="50">
        <v>0</v>
      </c>
      <c r="J27" s="50">
        <v>0</v>
      </c>
      <c r="K27" s="50"/>
      <c r="L27" s="50"/>
      <c r="M27" s="50">
        <v>22</v>
      </c>
      <c r="N27" s="50">
        <v>33</v>
      </c>
      <c r="O27" s="50">
        <v>150</v>
      </c>
      <c r="P27" s="50">
        <v>15</v>
      </c>
      <c r="Q27" s="38" t="s">
        <v>510</v>
      </c>
      <c r="R27" s="137">
        <v>15</v>
      </c>
      <c r="S27" s="40">
        <f t="shared" si="1"/>
        <v>97</v>
      </c>
    </row>
    <row r="28" spans="1:19" ht="15.75">
      <c r="A28" s="68" t="s">
        <v>116</v>
      </c>
      <c r="B28" s="369" t="s">
        <v>2311</v>
      </c>
      <c r="C28" s="97">
        <v>41559</v>
      </c>
      <c r="D28" s="374" t="s">
        <v>2333</v>
      </c>
      <c r="E28" s="124" t="s">
        <v>667</v>
      </c>
      <c r="F28" s="50">
        <v>1</v>
      </c>
      <c r="G28" s="50">
        <v>6.1</v>
      </c>
      <c r="H28" s="50">
        <v>20</v>
      </c>
      <c r="I28" s="50">
        <v>0</v>
      </c>
      <c r="J28" s="50">
        <v>0</v>
      </c>
      <c r="K28" s="50"/>
      <c r="L28" s="50"/>
      <c r="M28" s="50">
        <v>20</v>
      </c>
      <c r="N28" s="50">
        <v>29</v>
      </c>
      <c r="O28" s="50">
        <v>130</v>
      </c>
      <c r="P28" s="50">
        <v>7</v>
      </c>
      <c r="Q28" s="38" t="s">
        <v>523</v>
      </c>
      <c r="R28" s="137">
        <v>18</v>
      </c>
      <c r="S28" s="40">
        <f t="shared" si="1"/>
        <v>75</v>
      </c>
    </row>
    <row r="29" spans="1:19" ht="15.75">
      <c r="A29" s="68" t="s">
        <v>117</v>
      </c>
      <c r="B29" s="80" t="s">
        <v>2314</v>
      </c>
      <c r="C29" s="97">
        <v>41415</v>
      </c>
      <c r="D29" s="374" t="s">
        <v>2335</v>
      </c>
      <c r="E29" s="124" t="s">
        <v>667</v>
      </c>
      <c r="F29" s="50">
        <v>1</v>
      </c>
      <c r="G29" s="50">
        <v>6.1</v>
      </c>
      <c r="H29" s="50">
        <v>20</v>
      </c>
      <c r="I29" s="50">
        <v>0</v>
      </c>
      <c r="J29" s="50">
        <v>0</v>
      </c>
      <c r="K29" s="50"/>
      <c r="L29" s="50"/>
      <c r="M29" s="50">
        <v>20</v>
      </c>
      <c r="N29" s="50">
        <v>29</v>
      </c>
      <c r="O29" s="50">
        <v>130</v>
      </c>
      <c r="P29" s="50">
        <v>7</v>
      </c>
      <c r="Q29" s="38" t="s">
        <v>523</v>
      </c>
      <c r="R29" s="137">
        <v>18</v>
      </c>
      <c r="S29" s="40">
        <f t="shared" si="1"/>
        <v>75</v>
      </c>
    </row>
    <row r="30" spans="1:19" ht="15.75">
      <c r="A30" s="68" t="s">
        <v>118</v>
      </c>
      <c r="B30" s="369" t="s">
        <v>2312</v>
      </c>
      <c r="C30" s="97">
        <v>41387</v>
      </c>
      <c r="D30" s="374" t="s">
        <v>2334</v>
      </c>
      <c r="E30" s="124" t="s">
        <v>2049</v>
      </c>
      <c r="F30" s="50">
        <v>0</v>
      </c>
      <c r="G30" s="50">
        <v>6.8</v>
      </c>
      <c r="H30" s="50">
        <v>3</v>
      </c>
      <c r="I30" s="50">
        <v>0</v>
      </c>
      <c r="J30" s="50">
        <v>0</v>
      </c>
      <c r="K30" s="50"/>
      <c r="L30" s="50"/>
      <c r="M30" s="50">
        <v>18</v>
      </c>
      <c r="N30" s="50">
        <v>25</v>
      </c>
      <c r="O30" s="50">
        <v>120</v>
      </c>
      <c r="P30" s="50">
        <v>4</v>
      </c>
      <c r="Q30" s="38" t="s">
        <v>521</v>
      </c>
      <c r="R30" s="137">
        <v>5</v>
      </c>
      <c r="S30" s="40">
        <f t="shared" si="1"/>
        <v>37</v>
      </c>
    </row>
    <row r="31" spans="1:19" ht="15.75">
      <c r="A31" s="371" t="s">
        <v>77</v>
      </c>
      <c r="B31" s="372"/>
      <c r="C31" s="373"/>
      <c r="D31" s="372"/>
      <c r="E31" s="176"/>
      <c r="F31" s="132"/>
      <c r="G31" s="138"/>
      <c r="H31" s="132"/>
      <c r="I31" s="132"/>
      <c r="J31" s="50"/>
      <c r="K31" s="50"/>
      <c r="L31" s="50"/>
      <c r="M31" s="132"/>
      <c r="N31" s="132"/>
      <c r="O31" s="132"/>
      <c r="P31" s="132"/>
      <c r="Q31" s="132"/>
      <c r="R31" s="132"/>
      <c r="S31" s="40">
        <f t="shared" si="0"/>
        <v>0</v>
      </c>
    </row>
    <row r="32" spans="1:19" ht="15.75">
      <c r="A32" s="72" t="s">
        <v>120</v>
      </c>
      <c r="B32" s="10"/>
      <c r="C32" s="91"/>
      <c r="D32" s="10"/>
      <c r="E32" s="176"/>
      <c r="F32" s="132"/>
      <c r="G32" s="138"/>
      <c r="H32" s="132"/>
      <c r="I32" s="132"/>
      <c r="J32" s="50"/>
      <c r="K32" s="50"/>
      <c r="L32" s="50"/>
      <c r="M32" s="132"/>
      <c r="N32" s="132"/>
      <c r="O32" s="132"/>
      <c r="P32" s="132"/>
      <c r="Q32" s="132"/>
      <c r="R32" s="132"/>
      <c r="S32" s="40">
        <f t="shared" si="0"/>
        <v>0</v>
      </c>
    </row>
    <row r="33" spans="1:19" ht="15.75"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2"/>
      <c r="S33" s="66"/>
    </row>
    <row r="34" spans="1:19" ht="15.75">
      <c r="A34" s="31" t="s">
        <v>2292</v>
      </c>
      <c r="B34" s="31"/>
      <c r="C34" s="31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2"/>
      <c r="S34" s="66"/>
    </row>
  </sheetData>
  <sortState ref="B24:S30">
    <sortCondition descending="1" ref="S24:S30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2"/>
  <sheetViews>
    <sheetView zoomScale="115" zoomScaleNormal="85" workbookViewId="0">
      <selection activeCell="E27" sqref="E27"/>
    </sheetView>
  </sheetViews>
  <sheetFormatPr defaultRowHeight="15.75"/>
  <cols>
    <col min="1" max="1" width="6" style="31" customWidth="1"/>
    <col min="2" max="2" width="31.5703125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1537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179"/>
      <c r="D3" s="17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180" t="s">
        <v>54</v>
      </c>
      <c r="D4" s="18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181"/>
      <c r="D5" s="18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165" t="s">
        <v>19</v>
      </c>
      <c r="B6" s="256" t="s">
        <v>1536</v>
      </c>
      <c r="C6" s="250">
        <v>42929</v>
      </c>
      <c r="D6" s="126" t="s">
        <v>1535</v>
      </c>
      <c r="E6" s="255" t="s">
        <v>814</v>
      </c>
      <c r="F6" s="37">
        <v>10</v>
      </c>
      <c r="G6" s="38" t="s">
        <v>577</v>
      </c>
      <c r="H6" s="39">
        <v>50</v>
      </c>
      <c r="I6" s="38"/>
      <c r="J6" s="39"/>
      <c r="K6" s="39">
        <v>3</v>
      </c>
      <c r="L6" s="39">
        <v>22</v>
      </c>
      <c r="M6" s="38" t="s">
        <v>526</v>
      </c>
      <c r="N6" s="39">
        <v>47</v>
      </c>
      <c r="O6" s="39">
        <v>89</v>
      </c>
      <c r="P6" s="38" t="s">
        <v>508</v>
      </c>
      <c r="Q6" s="218" t="s">
        <v>523</v>
      </c>
      <c r="R6" s="218" t="s">
        <v>518</v>
      </c>
      <c r="S6" s="40">
        <f t="shared" ref="S6:S11" si="0">R6+P6+N6+L6+J6+H6+F6</f>
        <v>192</v>
      </c>
    </row>
    <row r="7" spans="1:19">
      <c r="A7" s="165" t="s">
        <v>20</v>
      </c>
      <c r="B7" s="256" t="s">
        <v>1534</v>
      </c>
      <c r="C7" s="250">
        <v>43013</v>
      </c>
      <c r="D7" s="126" t="s">
        <v>1533</v>
      </c>
      <c r="E7" s="255" t="s">
        <v>1488</v>
      </c>
      <c r="F7" s="37">
        <v>10</v>
      </c>
      <c r="G7" s="38" t="s">
        <v>1085</v>
      </c>
      <c r="H7" s="38" t="s">
        <v>493</v>
      </c>
      <c r="I7" s="41"/>
      <c r="J7" s="42"/>
      <c r="K7" s="38" t="s">
        <v>510</v>
      </c>
      <c r="L7" s="38" t="s">
        <v>536</v>
      </c>
      <c r="M7" s="38" t="s">
        <v>544</v>
      </c>
      <c r="N7" s="38" t="s">
        <v>655</v>
      </c>
      <c r="O7" s="38" t="s">
        <v>507</v>
      </c>
      <c r="P7" s="38" t="s">
        <v>663</v>
      </c>
      <c r="Q7" s="218" t="s">
        <v>523</v>
      </c>
      <c r="R7" s="218" t="s">
        <v>518</v>
      </c>
      <c r="S7" s="40">
        <f t="shared" si="0"/>
        <v>186</v>
      </c>
    </row>
    <row r="8" spans="1:19">
      <c r="A8" s="165" t="s">
        <v>21</v>
      </c>
      <c r="B8" s="256" t="s">
        <v>1532</v>
      </c>
      <c r="C8" s="250">
        <v>43019</v>
      </c>
      <c r="D8" s="126" t="s">
        <v>1531</v>
      </c>
      <c r="E8" s="255" t="s">
        <v>814</v>
      </c>
      <c r="F8" s="37">
        <v>10</v>
      </c>
      <c r="G8" s="38" t="s">
        <v>569</v>
      </c>
      <c r="H8" s="38" t="s">
        <v>498</v>
      </c>
      <c r="I8" s="38"/>
      <c r="J8" s="38"/>
      <c r="K8" s="38" t="s">
        <v>513</v>
      </c>
      <c r="L8" s="38" t="s">
        <v>514</v>
      </c>
      <c r="M8" s="50">
        <v>13</v>
      </c>
      <c r="N8" s="38" t="s">
        <v>629</v>
      </c>
      <c r="O8" s="38" t="s">
        <v>1530</v>
      </c>
      <c r="P8" s="38" t="s">
        <v>519</v>
      </c>
      <c r="Q8" s="218" t="s">
        <v>510</v>
      </c>
      <c r="R8" s="218" t="s">
        <v>506</v>
      </c>
      <c r="S8" s="40">
        <f t="shared" si="0"/>
        <v>173</v>
      </c>
    </row>
    <row r="9" spans="1:19">
      <c r="A9" s="253" t="s">
        <v>22</v>
      </c>
      <c r="B9" s="10" t="s">
        <v>1529</v>
      </c>
      <c r="C9" s="257">
        <v>42804</v>
      </c>
      <c r="D9" s="50"/>
      <c r="E9" s="255" t="s">
        <v>814</v>
      </c>
      <c r="F9" s="44">
        <v>2</v>
      </c>
      <c r="G9" s="41" t="s">
        <v>547</v>
      </c>
      <c r="H9" s="41" t="s">
        <v>506</v>
      </c>
      <c r="I9" s="38" t="s">
        <v>513</v>
      </c>
      <c r="J9" s="41" t="s">
        <v>1521</v>
      </c>
      <c r="K9" s="41"/>
      <c r="L9" s="41"/>
      <c r="M9" s="38" t="s">
        <v>500</v>
      </c>
      <c r="N9" s="41" t="s">
        <v>493</v>
      </c>
      <c r="O9" s="252">
        <v>122</v>
      </c>
      <c r="P9" s="38" t="s">
        <v>541</v>
      </c>
      <c r="Q9" s="218" t="s">
        <v>523</v>
      </c>
      <c r="R9" s="218" t="s">
        <v>1528</v>
      </c>
      <c r="S9" s="40">
        <f t="shared" si="0"/>
        <v>211</v>
      </c>
    </row>
    <row r="10" spans="1:19">
      <c r="A10" s="166" t="s">
        <v>23</v>
      </c>
      <c r="B10" s="256" t="s">
        <v>1527</v>
      </c>
      <c r="C10" s="257">
        <v>42762</v>
      </c>
      <c r="D10" s="126" t="s">
        <v>1526</v>
      </c>
      <c r="E10" s="255" t="s">
        <v>546</v>
      </c>
      <c r="F10" s="37">
        <v>2</v>
      </c>
      <c r="G10" s="38" t="s">
        <v>577</v>
      </c>
      <c r="H10" s="38" t="s">
        <v>493</v>
      </c>
      <c r="I10" s="38" t="s">
        <v>513</v>
      </c>
      <c r="J10" s="38" t="s">
        <v>1521</v>
      </c>
      <c r="K10" s="38"/>
      <c r="L10" s="38"/>
      <c r="M10" s="38" t="s">
        <v>519</v>
      </c>
      <c r="N10" s="38" t="s">
        <v>655</v>
      </c>
      <c r="O10" s="252">
        <v>110</v>
      </c>
      <c r="P10" s="38" t="s">
        <v>514</v>
      </c>
      <c r="Q10" s="218" t="s">
        <v>517</v>
      </c>
      <c r="R10" s="218" t="s">
        <v>1525</v>
      </c>
      <c r="S10" s="40">
        <f t="shared" si="0"/>
        <v>209</v>
      </c>
    </row>
    <row r="11" spans="1:19">
      <c r="A11" s="166" t="s">
        <v>24</v>
      </c>
      <c r="B11" s="256" t="s">
        <v>1524</v>
      </c>
      <c r="C11" s="1" t="s">
        <v>1523</v>
      </c>
      <c r="D11" s="126" t="s">
        <v>1522</v>
      </c>
      <c r="E11" s="255" t="s">
        <v>1472</v>
      </c>
      <c r="F11" s="37">
        <v>1</v>
      </c>
      <c r="G11" s="38" t="s">
        <v>569</v>
      </c>
      <c r="H11" s="38" t="s">
        <v>541</v>
      </c>
      <c r="I11" s="38" t="s">
        <v>513</v>
      </c>
      <c r="J11" s="38" t="s">
        <v>1521</v>
      </c>
      <c r="K11" s="38"/>
      <c r="L11" s="38"/>
      <c r="M11" s="50">
        <v>14</v>
      </c>
      <c r="N11" s="38" t="s">
        <v>493</v>
      </c>
      <c r="O11" s="252">
        <v>90</v>
      </c>
      <c r="P11" s="38" t="s">
        <v>538</v>
      </c>
      <c r="Q11" s="218" t="s">
        <v>513</v>
      </c>
      <c r="R11" s="218" t="s">
        <v>1520</v>
      </c>
      <c r="S11" s="40">
        <f t="shared" si="0"/>
        <v>172</v>
      </c>
    </row>
    <row r="12" spans="1:19">
      <c r="A12" s="192"/>
      <c r="B12" s="61" t="s">
        <v>36</v>
      </c>
      <c r="C12" s="258"/>
      <c r="D12" s="258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1143</v>
      </c>
    </row>
    <row r="13" spans="1:19">
      <c r="A13" s="165" t="s">
        <v>37</v>
      </c>
      <c r="B13" s="256" t="s">
        <v>1508</v>
      </c>
      <c r="C13" s="250">
        <v>42984</v>
      </c>
      <c r="D13" s="126" t="s">
        <v>1507</v>
      </c>
      <c r="E13" s="255" t="s">
        <v>1493</v>
      </c>
      <c r="F13" s="50">
        <v>1</v>
      </c>
      <c r="G13" s="50">
        <v>7.7</v>
      </c>
      <c r="H13" s="50">
        <v>11</v>
      </c>
      <c r="I13" s="50"/>
      <c r="J13" s="50"/>
      <c r="K13" s="50">
        <v>1</v>
      </c>
      <c r="L13" s="50">
        <v>20</v>
      </c>
      <c r="M13" s="50">
        <v>14</v>
      </c>
      <c r="N13" s="50">
        <v>53</v>
      </c>
      <c r="O13" s="50">
        <v>82</v>
      </c>
      <c r="P13" s="50">
        <v>14</v>
      </c>
      <c r="Q13" s="50">
        <v>1</v>
      </c>
      <c r="R13" s="137">
        <v>38</v>
      </c>
      <c r="S13" s="40">
        <f t="shared" ref="S13:S30" si="1">R13+P13+N13+L13+J13+H13+F13</f>
        <v>137</v>
      </c>
    </row>
    <row r="14" spans="1:19">
      <c r="A14" s="165" t="s">
        <v>38</v>
      </c>
      <c r="B14" s="256" t="s">
        <v>1513</v>
      </c>
      <c r="C14" s="250">
        <v>42860</v>
      </c>
      <c r="D14" s="126" t="s">
        <v>1512</v>
      </c>
      <c r="E14" s="255" t="s">
        <v>1511</v>
      </c>
      <c r="F14" s="50">
        <v>0</v>
      </c>
      <c r="G14" s="50">
        <v>7.4</v>
      </c>
      <c r="H14" s="50">
        <v>20</v>
      </c>
      <c r="I14" s="50"/>
      <c r="J14" s="50"/>
      <c r="K14" s="50">
        <v>1</v>
      </c>
      <c r="L14" s="50">
        <v>20</v>
      </c>
      <c r="M14" s="50">
        <v>7</v>
      </c>
      <c r="N14" s="50">
        <v>33</v>
      </c>
      <c r="O14" s="50">
        <v>74</v>
      </c>
      <c r="P14" s="50">
        <v>9</v>
      </c>
      <c r="Q14" s="50">
        <v>4</v>
      </c>
      <c r="R14" s="137">
        <v>50</v>
      </c>
      <c r="S14" s="40">
        <f t="shared" si="1"/>
        <v>132</v>
      </c>
    </row>
    <row r="15" spans="1:19">
      <c r="A15" s="165" t="s">
        <v>39</v>
      </c>
      <c r="B15" s="256" t="s">
        <v>1510</v>
      </c>
      <c r="C15" s="250">
        <v>42837</v>
      </c>
      <c r="D15" s="126" t="s">
        <v>1509</v>
      </c>
      <c r="E15" s="255" t="s">
        <v>1493</v>
      </c>
      <c r="F15" s="50">
        <v>1</v>
      </c>
      <c r="G15" s="50">
        <v>7.5</v>
      </c>
      <c r="H15" s="50">
        <v>17</v>
      </c>
      <c r="I15" s="50"/>
      <c r="J15" s="50"/>
      <c r="K15" s="50">
        <v>1</v>
      </c>
      <c r="L15" s="50">
        <v>20</v>
      </c>
      <c r="M15" s="50">
        <v>13</v>
      </c>
      <c r="N15" s="50">
        <v>50</v>
      </c>
      <c r="O15" s="50">
        <v>70</v>
      </c>
      <c r="P15" s="50">
        <v>8</v>
      </c>
      <c r="Q15" s="50">
        <v>0</v>
      </c>
      <c r="R15" s="137">
        <v>35</v>
      </c>
      <c r="S15" s="40">
        <f t="shared" si="1"/>
        <v>131</v>
      </c>
    </row>
    <row r="16" spans="1:19">
      <c r="A16" s="165" t="s">
        <v>40</v>
      </c>
      <c r="B16" s="256" t="s">
        <v>1502</v>
      </c>
      <c r="C16" s="250">
        <v>43046</v>
      </c>
      <c r="D16" s="259" t="s">
        <v>1501</v>
      </c>
      <c r="E16" s="255" t="s">
        <v>1500</v>
      </c>
      <c r="F16" s="50">
        <v>1</v>
      </c>
      <c r="G16" s="50">
        <v>7.4</v>
      </c>
      <c r="H16" s="50">
        <v>20</v>
      </c>
      <c r="I16" s="50"/>
      <c r="J16" s="50"/>
      <c r="K16" s="50">
        <v>1</v>
      </c>
      <c r="L16" s="50">
        <v>20</v>
      </c>
      <c r="M16" s="50">
        <v>9</v>
      </c>
      <c r="N16" s="50">
        <v>38</v>
      </c>
      <c r="O16" s="50">
        <v>55</v>
      </c>
      <c r="P16" s="50">
        <v>2</v>
      </c>
      <c r="Q16" s="50">
        <v>4</v>
      </c>
      <c r="R16" s="137">
        <v>50</v>
      </c>
      <c r="S16" s="40">
        <f t="shared" si="1"/>
        <v>131</v>
      </c>
    </row>
    <row r="17" spans="1:19">
      <c r="A17" s="165" t="s">
        <v>895</v>
      </c>
      <c r="B17" s="256" t="s">
        <v>1517</v>
      </c>
      <c r="C17" s="250">
        <v>43178</v>
      </c>
      <c r="D17" s="126" t="s">
        <v>1516</v>
      </c>
      <c r="E17" s="255" t="s">
        <v>1511</v>
      </c>
      <c r="F17" s="405">
        <v>0</v>
      </c>
      <c r="G17" s="38" t="s">
        <v>1515</v>
      </c>
      <c r="H17" s="38" t="s">
        <v>533</v>
      </c>
      <c r="I17" s="38"/>
      <c r="J17" s="38"/>
      <c r="K17" s="38" t="s">
        <v>510</v>
      </c>
      <c r="L17" s="38" t="s">
        <v>536</v>
      </c>
      <c r="M17" s="50">
        <v>6</v>
      </c>
      <c r="N17" s="38" t="s">
        <v>1029</v>
      </c>
      <c r="O17" s="38" t="s">
        <v>1514</v>
      </c>
      <c r="P17" s="38" t="s">
        <v>538</v>
      </c>
      <c r="Q17" s="218" t="s">
        <v>513</v>
      </c>
      <c r="R17" s="251" t="s">
        <v>493</v>
      </c>
      <c r="S17" s="40">
        <f t="shared" si="1"/>
        <v>129</v>
      </c>
    </row>
    <row r="18" spans="1:19">
      <c r="A18" s="165" t="s">
        <v>891</v>
      </c>
      <c r="B18" s="256" t="s">
        <v>1495</v>
      </c>
      <c r="C18" s="250">
        <v>42728</v>
      </c>
      <c r="D18" s="126" t="s">
        <v>1494</v>
      </c>
      <c r="E18" s="255" t="s">
        <v>1493</v>
      </c>
      <c r="F18" s="50">
        <v>1</v>
      </c>
      <c r="G18" s="50">
        <v>7.7</v>
      </c>
      <c r="H18" s="50">
        <v>11</v>
      </c>
      <c r="I18" s="50"/>
      <c r="J18" s="50"/>
      <c r="K18" s="50">
        <v>1</v>
      </c>
      <c r="L18" s="50">
        <v>20</v>
      </c>
      <c r="M18" s="50">
        <v>8</v>
      </c>
      <c r="N18" s="50">
        <v>35</v>
      </c>
      <c r="O18" s="50">
        <v>72</v>
      </c>
      <c r="P18" s="50">
        <v>8</v>
      </c>
      <c r="Q18" s="50">
        <v>2</v>
      </c>
      <c r="R18" s="137">
        <v>42</v>
      </c>
      <c r="S18" s="40">
        <f t="shared" si="1"/>
        <v>117</v>
      </c>
    </row>
    <row r="19" spans="1:19">
      <c r="A19" s="254" t="s">
        <v>1503</v>
      </c>
      <c r="B19" s="256" t="s">
        <v>1519</v>
      </c>
      <c r="C19" s="250">
        <v>42783</v>
      </c>
      <c r="D19" s="126" t="s">
        <v>1518</v>
      </c>
      <c r="E19" s="255" t="s">
        <v>1493</v>
      </c>
      <c r="F19" s="405">
        <v>1</v>
      </c>
      <c r="G19" s="38" t="s">
        <v>571</v>
      </c>
      <c r="H19" s="38" t="s">
        <v>504</v>
      </c>
      <c r="I19" s="38"/>
      <c r="J19" s="38"/>
      <c r="K19" s="50">
        <v>0</v>
      </c>
      <c r="L19" s="38" t="s">
        <v>509</v>
      </c>
      <c r="M19" s="50">
        <v>9</v>
      </c>
      <c r="N19" s="38" t="s">
        <v>493</v>
      </c>
      <c r="O19" s="38" t="s">
        <v>1042</v>
      </c>
      <c r="P19" s="38" t="s">
        <v>510</v>
      </c>
      <c r="Q19" s="218" t="s">
        <v>510</v>
      </c>
      <c r="R19" s="251" t="s">
        <v>506</v>
      </c>
      <c r="S19" s="40">
        <f t="shared" si="1"/>
        <v>115</v>
      </c>
    </row>
    <row r="20" spans="1:19">
      <c r="A20" s="254" t="s">
        <v>1499</v>
      </c>
      <c r="B20" s="256" t="s">
        <v>1498</v>
      </c>
      <c r="C20" s="250">
        <v>42738</v>
      </c>
      <c r="D20" s="126" t="s">
        <v>1497</v>
      </c>
      <c r="E20" s="255" t="s">
        <v>905</v>
      </c>
      <c r="F20" s="50">
        <v>1</v>
      </c>
      <c r="G20" s="50">
        <v>8.1</v>
      </c>
      <c r="H20" s="50">
        <v>1</v>
      </c>
      <c r="I20" s="50"/>
      <c r="J20" s="50"/>
      <c r="K20" s="50">
        <v>1</v>
      </c>
      <c r="L20" s="50">
        <v>20</v>
      </c>
      <c r="M20" s="50">
        <v>7</v>
      </c>
      <c r="N20" s="50">
        <v>33</v>
      </c>
      <c r="O20" s="50">
        <v>60</v>
      </c>
      <c r="P20" s="50">
        <v>4</v>
      </c>
      <c r="Q20" s="50">
        <v>4</v>
      </c>
      <c r="R20" s="137">
        <v>50</v>
      </c>
      <c r="S20" s="40">
        <f t="shared" si="1"/>
        <v>109</v>
      </c>
    </row>
    <row r="21" spans="1:19">
      <c r="A21" s="254" t="s">
        <v>1496</v>
      </c>
      <c r="B21" s="256" t="s">
        <v>1506</v>
      </c>
      <c r="C21" s="250">
        <v>42934</v>
      </c>
      <c r="D21" s="126" t="s">
        <v>1505</v>
      </c>
      <c r="E21" s="255" t="s">
        <v>1504</v>
      </c>
      <c r="F21" s="50">
        <v>1</v>
      </c>
      <c r="G21" s="50">
        <v>8.1</v>
      </c>
      <c r="H21" s="50">
        <v>1</v>
      </c>
      <c r="I21" s="50"/>
      <c r="J21" s="50"/>
      <c r="K21" s="50">
        <v>0</v>
      </c>
      <c r="L21" s="50">
        <v>0</v>
      </c>
      <c r="M21" s="50">
        <v>8</v>
      </c>
      <c r="N21" s="50">
        <v>35</v>
      </c>
      <c r="O21" s="50">
        <v>65</v>
      </c>
      <c r="P21" s="50">
        <v>5</v>
      </c>
      <c r="Q21" s="50">
        <v>3</v>
      </c>
      <c r="R21" s="137">
        <v>46</v>
      </c>
      <c r="S21" s="40">
        <f t="shared" si="1"/>
        <v>88</v>
      </c>
    </row>
    <row r="22" spans="1:19">
      <c r="A22" s="168" t="s">
        <v>1411</v>
      </c>
      <c r="B22" s="256" t="s">
        <v>1480</v>
      </c>
      <c r="C22" s="250">
        <v>42866</v>
      </c>
      <c r="D22" s="126" t="s">
        <v>1479</v>
      </c>
      <c r="E22" s="255" t="s">
        <v>905</v>
      </c>
      <c r="F22" s="50">
        <v>0</v>
      </c>
      <c r="G22" s="50">
        <v>7.1</v>
      </c>
      <c r="H22" s="50">
        <v>20</v>
      </c>
      <c r="I22" s="41" t="s">
        <v>503</v>
      </c>
      <c r="J22" s="50">
        <v>69</v>
      </c>
      <c r="K22" s="50"/>
      <c r="L22" s="50"/>
      <c r="M22" s="50">
        <v>14</v>
      </c>
      <c r="N22" s="50">
        <v>38</v>
      </c>
      <c r="O22" s="50">
        <v>65</v>
      </c>
      <c r="P22" s="50">
        <v>1</v>
      </c>
      <c r="Q22" s="50">
        <v>0</v>
      </c>
      <c r="R22" s="137">
        <v>50</v>
      </c>
      <c r="S22" s="40">
        <f t="shared" si="1"/>
        <v>178</v>
      </c>
    </row>
    <row r="23" spans="1:19">
      <c r="A23" s="166" t="s">
        <v>22</v>
      </c>
      <c r="B23" s="256" t="s">
        <v>1481</v>
      </c>
      <c r="C23" s="250">
        <v>42800</v>
      </c>
      <c r="D23" s="50"/>
      <c r="E23" s="255" t="s">
        <v>1472</v>
      </c>
      <c r="F23" s="50">
        <v>1</v>
      </c>
      <c r="G23" s="50">
        <v>6.7</v>
      </c>
      <c r="H23" s="50">
        <v>32</v>
      </c>
      <c r="I23" s="38" t="s">
        <v>513</v>
      </c>
      <c r="J23" s="50">
        <v>43</v>
      </c>
      <c r="K23" s="50"/>
      <c r="L23" s="50"/>
      <c r="M23" s="50">
        <v>12</v>
      </c>
      <c r="N23" s="50">
        <v>32</v>
      </c>
      <c r="O23" s="50">
        <v>70</v>
      </c>
      <c r="P23" s="50">
        <v>3</v>
      </c>
      <c r="Q23" s="50">
        <v>3</v>
      </c>
      <c r="R23" s="137">
        <v>60</v>
      </c>
      <c r="S23" s="40">
        <f t="shared" si="1"/>
        <v>171</v>
      </c>
    </row>
    <row r="24" spans="1:19">
      <c r="A24" s="166" t="s">
        <v>23</v>
      </c>
      <c r="B24" s="10" t="s">
        <v>1487</v>
      </c>
      <c r="C24" s="250">
        <v>43029</v>
      </c>
      <c r="D24" s="126" t="s">
        <v>1486</v>
      </c>
      <c r="E24" s="255" t="s">
        <v>1485</v>
      </c>
      <c r="F24" s="50">
        <v>1</v>
      </c>
      <c r="G24" s="50">
        <v>7.2</v>
      </c>
      <c r="H24" s="50">
        <v>17</v>
      </c>
      <c r="I24" s="38" t="s">
        <v>513</v>
      </c>
      <c r="J24" s="50">
        <v>43</v>
      </c>
      <c r="K24" s="50"/>
      <c r="L24" s="50"/>
      <c r="M24" s="50">
        <v>5</v>
      </c>
      <c r="N24" s="50">
        <v>18</v>
      </c>
      <c r="O24" s="50">
        <v>95</v>
      </c>
      <c r="P24" s="50">
        <v>12</v>
      </c>
      <c r="Q24" s="50">
        <v>1</v>
      </c>
      <c r="R24" s="137">
        <v>54</v>
      </c>
      <c r="S24" s="40">
        <f t="shared" si="1"/>
        <v>145</v>
      </c>
    </row>
    <row r="25" spans="1:19">
      <c r="A25" s="166" t="s">
        <v>24</v>
      </c>
      <c r="B25" s="256" t="s">
        <v>1484</v>
      </c>
      <c r="C25" s="126" t="s">
        <v>1483</v>
      </c>
      <c r="D25" s="50"/>
      <c r="E25" s="255" t="s">
        <v>1482</v>
      </c>
      <c r="F25" s="50">
        <v>1</v>
      </c>
      <c r="G25" s="50">
        <v>6.9</v>
      </c>
      <c r="H25" s="50">
        <v>26</v>
      </c>
      <c r="I25" s="41" t="s">
        <v>509</v>
      </c>
      <c r="J25" s="50">
        <v>0</v>
      </c>
      <c r="K25" s="50"/>
      <c r="L25" s="50"/>
      <c r="M25" s="50">
        <v>11</v>
      </c>
      <c r="N25" s="50">
        <v>30</v>
      </c>
      <c r="O25" s="50">
        <v>98</v>
      </c>
      <c r="P25" s="50">
        <v>14</v>
      </c>
      <c r="Q25" s="50">
        <v>2</v>
      </c>
      <c r="R25" s="137">
        <v>57</v>
      </c>
      <c r="S25" s="40">
        <f t="shared" si="1"/>
        <v>128</v>
      </c>
    </row>
    <row r="26" spans="1:19">
      <c r="A26" s="166" t="s">
        <v>44</v>
      </c>
      <c r="B26" s="256" t="s">
        <v>1492</v>
      </c>
      <c r="C26" s="250">
        <v>42929</v>
      </c>
      <c r="D26" s="126" t="s">
        <v>1491</v>
      </c>
      <c r="E26" s="255" t="s">
        <v>1488</v>
      </c>
      <c r="F26" s="50">
        <v>3</v>
      </c>
      <c r="G26" s="50">
        <v>6.9</v>
      </c>
      <c r="H26" s="50">
        <v>26</v>
      </c>
      <c r="I26" s="38" t="s">
        <v>509</v>
      </c>
      <c r="J26" s="50">
        <v>0</v>
      </c>
      <c r="K26" s="50"/>
      <c r="L26" s="50"/>
      <c r="M26" s="50">
        <v>6</v>
      </c>
      <c r="N26" s="50">
        <v>20</v>
      </c>
      <c r="O26" s="50">
        <v>93</v>
      </c>
      <c r="P26" s="50">
        <v>11</v>
      </c>
      <c r="Q26" s="50">
        <v>2</v>
      </c>
      <c r="R26" s="137">
        <v>57</v>
      </c>
      <c r="S26" s="40">
        <f t="shared" si="1"/>
        <v>117</v>
      </c>
    </row>
    <row r="27" spans="1:19">
      <c r="A27" s="166" t="s">
        <v>45</v>
      </c>
      <c r="B27" s="256" t="s">
        <v>1490</v>
      </c>
      <c r="C27" s="250">
        <v>42767</v>
      </c>
      <c r="D27" s="126" t="s">
        <v>1489</v>
      </c>
      <c r="E27" s="255" t="s">
        <v>1488</v>
      </c>
      <c r="F27" s="50">
        <v>3</v>
      </c>
      <c r="G27" s="50">
        <v>6.8</v>
      </c>
      <c r="H27" s="50">
        <v>29</v>
      </c>
      <c r="I27" s="38" t="s">
        <v>509</v>
      </c>
      <c r="J27" s="50">
        <v>0</v>
      </c>
      <c r="K27" s="50"/>
      <c r="L27" s="50"/>
      <c r="M27" s="50">
        <v>8</v>
      </c>
      <c r="N27" s="50">
        <v>24</v>
      </c>
      <c r="O27" s="50">
        <v>75</v>
      </c>
      <c r="P27" s="50">
        <v>4</v>
      </c>
      <c r="Q27" s="50">
        <v>1</v>
      </c>
      <c r="R27" s="137">
        <v>54</v>
      </c>
      <c r="S27" s="40">
        <f t="shared" si="1"/>
        <v>114</v>
      </c>
    </row>
    <row r="28" spans="1:19">
      <c r="A28" s="166" t="s">
        <v>46</v>
      </c>
      <c r="B28" s="256" t="s">
        <v>1478</v>
      </c>
      <c r="C28" s="250">
        <v>43022</v>
      </c>
      <c r="D28" s="126" t="s">
        <v>1477</v>
      </c>
      <c r="E28" s="255" t="s">
        <v>773</v>
      </c>
      <c r="F28" s="50">
        <v>0</v>
      </c>
      <c r="G28" s="50">
        <v>7.2</v>
      </c>
      <c r="H28" s="50">
        <v>17</v>
      </c>
      <c r="I28" s="38" t="s">
        <v>509</v>
      </c>
      <c r="J28" s="50">
        <v>0</v>
      </c>
      <c r="K28" s="50"/>
      <c r="L28" s="50"/>
      <c r="M28" s="50">
        <v>12</v>
      </c>
      <c r="N28" s="50">
        <v>32</v>
      </c>
      <c r="O28" s="50">
        <v>90</v>
      </c>
      <c r="P28" s="50">
        <v>10</v>
      </c>
      <c r="Q28" s="50">
        <v>0</v>
      </c>
      <c r="R28" s="137">
        <v>50</v>
      </c>
      <c r="S28" s="40">
        <f t="shared" si="1"/>
        <v>109</v>
      </c>
    </row>
    <row r="29" spans="1:19">
      <c r="A29" s="166" t="s">
        <v>47</v>
      </c>
      <c r="B29" s="256" t="s">
        <v>1474</v>
      </c>
      <c r="C29" s="250">
        <v>42923</v>
      </c>
      <c r="D29" s="126" t="s">
        <v>1473</v>
      </c>
      <c r="E29" s="255" t="s">
        <v>1472</v>
      </c>
      <c r="F29" s="51">
        <v>1</v>
      </c>
      <c r="G29" s="50">
        <v>7.1</v>
      </c>
      <c r="H29" s="51">
        <v>20</v>
      </c>
      <c r="I29" s="41" t="s">
        <v>509</v>
      </c>
      <c r="J29" s="51">
        <v>0</v>
      </c>
      <c r="K29" s="51"/>
      <c r="L29" s="51"/>
      <c r="M29" s="50">
        <v>8</v>
      </c>
      <c r="N29" s="51">
        <v>24</v>
      </c>
      <c r="O29" s="50">
        <v>66</v>
      </c>
      <c r="P29" s="51">
        <v>1</v>
      </c>
      <c r="Q29" s="50">
        <v>2</v>
      </c>
      <c r="R29" s="137">
        <v>57</v>
      </c>
      <c r="S29" s="40">
        <f t="shared" si="1"/>
        <v>103</v>
      </c>
    </row>
    <row r="30" spans="1:19">
      <c r="A30" s="166" t="s">
        <v>1309</v>
      </c>
      <c r="B30" s="256" t="s">
        <v>1476</v>
      </c>
      <c r="C30" s="250">
        <v>42901</v>
      </c>
      <c r="D30" s="126" t="s">
        <v>1475</v>
      </c>
      <c r="E30" s="255" t="s">
        <v>1472</v>
      </c>
      <c r="F30" s="50">
        <v>1</v>
      </c>
      <c r="G30" s="50">
        <v>7.3</v>
      </c>
      <c r="H30" s="50">
        <v>14</v>
      </c>
      <c r="I30" s="38" t="s">
        <v>509</v>
      </c>
      <c r="J30" s="50">
        <v>0</v>
      </c>
      <c r="K30" s="50"/>
      <c r="L30" s="50"/>
      <c r="M30" s="50">
        <v>7</v>
      </c>
      <c r="N30" s="50">
        <v>22</v>
      </c>
      <c r="O30" s="50">
        <v>65</v>
      </c>
      <c r="P30" s="50">
        <v>1</v>
      </c>
      <c r="Q30" s="50">
        <v>1</v>
      </c>
      <c r="R30" s="137">
        <v>54</v>
      </c>
      <c r="S30" s="40">
        <f t="shared" si="1"/>
        <v>92</v>
      </c>
    </row>
    <row r="31" spans="1:19">
      <c r="A31" s="31" t="s">
        <v>925</v>
      </c>
      <c r="B31" s="31" t="s">
        <v>1304</v>
      </c>
    </row>
    <row r="32" spans="1:19">
      <c r="M32" s="52"/>
      <c r="N32" s="52"/>
      <c r="O32" s="52"/>
      <c r="P32" s="52"/>
    </row>
  </sheetData>
  <sortState ref="B22:S30">
    <sortCondition descending="1" ref="S22:S30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dataValidations count="1">
    <dataValidation allowBlank="1" showErrorMessage="1" sqref="O9:O11"/>
  </dataValidations>
  <pageMargins left="0.39370078740157483" right="0.23" top="0.39370078740157483" bottom="0.39370078740157483" header="0.15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S34"/>
  <sheetViews>
    <sheetView topLeftCell="A10" workbookViewId="0">
      <selection activeCell="B29" sqref="B29"/>
    </sheetView>
  </sheetViews>
  <sheetFormatPr defaultRowHeight="15"/>
  <cols>
    <col min="1" max="1" width="6" customWidth="1"/>
    <col min="2" max="2" width="35.7109375" customWidth="1"/>
    <col min="3" max="4" width="20.140625" customWidth="1"/>
  </cols>
  <sheetData>
    <row r="2" spans="1:19" ht="18.75">
      <c r="A2" s="508" t="s">
        <v>207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7.7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101" t="s">
        <v>225</v>
      </c>
      <c r="C6" s="84">
        <v>41450</v>
      </c>
      <c r="D6" s="80">
        <v>21230032197</v>
      </c>
      <c r="E6" s="409" t="s">
        <v>627</v>
      </c>
      <c r="F6" s="436">
        <v>19</v>
      </c>
      <c r="G6" s="438" t="s">
        <v>628</v>
      </c>
      <c r="H6" s="438" t="s">
        <v>629</v>
      </c>
      <c r="I6" s="438"/>
      <c r="J6" s="439"/>
      <c r="K6" s="438" t="s">
        <v>501</v>
      </c>
      <c r="L6" s="438" t="s">
        <v>500</v>
      </c>
      <c r="M6" s="438" t="s">
        <v>508</v>
      </c>
      <c r="N6" s="438" t="s">
        <v>630</v>
      </c>
      <c r="O6" s="438" t="s">
        <v>631</v>
      </c>
      <c r="P6" s="438" t="s">
        <v>498</v>
      </c>
      <c r="Q6" s="440" t="s">
        <v>526</v>
      </c>
      <c r="R6" s="438" t="s">
        <v>632</v>
      </c>
      <c r="S6" s="40">
        <f t="shared" ref="S6:S11" si="0">R6+P6+N6+L6+J6+H6+F6</f>
        <v>179</v>
      </c>
    </row>
    <row r="7" spans="1:19" ht="15.75">
      <c r="A7" s="35" t="s">
        <v>20</v>
      </c>
      <c r="B7" s="100" t="s">
        <v>210</v>
      </c>
      <c r="C7" s="84">
        <v>41387</v>
      </c>
      <c r="D7" s="80">
        <v>21230034614</v>
      </c>
      <c r="E7" s="177" t="s">
        <v>753</v>
      </c>
      <c r="F7" s="132">
        <v>9</v>
      </c>
      <c r="G7" s="146">
        <v>6.3</v>
      </c>
      <c r="H7" s="132">
        <v>35</v>
      </c>
      <c r="I7" s="140"/>
      <c r="J7" s="140"/>
      <c r="K7" s="132">
        <v>4</v>
      </c>
      <c r="L7" s="132">
        <v>14</v>
      </c>
      <c r="M7" s="132">
        <v>23</v>
      </c>
      <c r="N7" s="132">
        <v>47</v>
      </c>
      <c r="O7" s="132">
        <v>153</v>
      </c>
      <c r="P7" s="132">
        <v>33</v>
      </c>
      <c r="Q7" s="132">
        <v>5</v>
      </c>
      <c r="R7" s="132">
        <v>20</v>
      </c>
      <c r="S7" s="40">
        <f t="shared" si="0"/>
        <v>158</v>
      </c>
    </row>
    <row r="8" spans="1:19" ht="15.75">
      <c r="A8" s="35" t="s">
        <v>21</v>
      </c>
      <c r="B8" s="101" t="s">
        <v>224</v>
      </c>
      <c r="C8" s="84">
        <v>41400</v>
      </c>
      <c r="D8" s="80">
        <v>19230157771</v>
      </c>
      <c r="E8" s="435" t="s">
        <v>770</v>
      </c>
      <c r="F8" s="410">
        <v>11</v>
      </c>
      <c r="G8" s="437">
        <v>6.6</v>
      </c>
      <c r="H8" s="410">
        <v>26</v>
      </c>
      <c r="I8" s="417"/>
      <c r="J8" s="417"/>
      <c r="K8" s="410">
        <v>1</v>
      </c>
      <c r="L8" s="410">
        <v>8</v>
      </c>
      <c r="M8" s="410">
        <v>24</v>
      </c>
      <c r="N8" s="410">
        <v>50</v>
      </c>
      <c r="O8" s="410">
        <v>125</v>
      </c>
      <c r="P8" s="410">
        <v>17</v>
      </c>
      <c r="Q8" s="410">
        <v>7</v>
      </c>
      <c r="R8" s="410">
        <v>26</v>
      </c>
      <c r="S8" s="40">
        <f t="shared" si="0"/>
        <v>138</v>
      </c>
    </row>
    <row r="9" spans="1:19" ht="15.75">
      <c r="A9" s="45" t="s">
        <v>22</v>
      </c>
      <c r="B9" s="100" t="s">
        <v>222</v>
      </c>
      <c r="C9" s="84">
        <v>41403</v>
      </c>
      <c r="D9" s="36"/>
      <c r="E9" s="408" t="s">
        <v>763</v>
      </c>
      <c r="F9" s="410">
        <v>20</v>
      </c>
      <c r="G9" s="412" t="s">
        <v>641</v>
      </c>
      <c r="H9" s="410">
        <v>50</v>
      </c>
      <c r="I9" s="410">
        <v>3</v>
      </c>
      <c r="J9" s="410">
        <v>25</v>
      </c>
      <c r="K9" s="417"/>
      <c r="L9" s="417"/>
      <c r="M9" s="410">
        <v>25</v>
      </c>
      <c r="N9" s="410">
        <v>44</v>
      </c>
      <c r="O9" s="410">
        <v>160</v>
      </c>
      <c r="P9" s="410">
        <v>28</v>
      </c>
      <c r="Q9" s="410">
        <v>4</v>
      </c>
      <c r="R9" s="410">
        <v>30</v>
      </c>
      <c r="S9" s="40">
        <f t="shared" si="0"/>
        <v>197</v>
      </c>
    </row>
    <row r="10" spans="1:19" ht="15.75">
      <c r="A10" s="45" t="s">
        <v>23</v>
      </c>
      <c r="B10" s="96" t="s">
        <v>219</v>
      </c>
      <c r="C10" s="84">
        <v>41387</v>
      </c>
      <c r="D10" s="36"/>
      <c r="E10" s="409" t="s">
        <v>637</v>
      </c>
      <c r="F10" s="441" t="s">
        <v>502</v>
      </c>
      <c r="G10" s="409" t="s">
        <v>638</v>
      </c>
      <c r="H10" s="441" t="s">
        <v>533</v>
      </c>
      <c r="I10" s="409" t="s">
        <v>517</v>
      </c>
      <c r="J10" s="441" t="s">
        <v>542</v>
      </c>
      <c r="K10" s="409"/>
      <c r="L10" s="441"/>
      <c r="M10" s="409" t="s">
        <v>541</v>
      </c>
      <c r="N10" s="441" t="s">
        <v>639</v>
      </c>
      <c r="O10" s="409" t="s">
        <v>640</v>
      </c>
      <c r="P10" s="441" t="s">
        <v>498</v>
      </c>
      <c r="Q10" s="438" t="s">
        <v>517</v>
      </c>
      <c r="R10" s="442" t="s">
        <v>536</v>
      </c>
      <c r="S10" s="40">
        <f t="shared" si="0"/>
        <v>174</v>
      </c>
    </row>
    <row r="11" spans="1:19" ht="15.75">
      <c r="A11" s="45" t="s">
        <v>24</v>
      </c>
      <c r="B11" s="100" t="s">
        <v>227</v>
      </c>
      <c r="C11" s="84">
        <v>41586</v>
      </c>
      <c r="D11" s="80">
        <v>20230178967</v>
      </c>
      <c r="E11" s="175" t="s">
        <v>771</v>
      </c>
      <c r="F11" s="132">
        <v>14</v>
      </c>
      <c r="G11" s="133" t="s">
        <v>649</v>
      </c>
      <c r="H11" s="132">
        <v>40</v>
      </c>
      <c r="I11" s="132">
        <v>6</v>
      </c>
      <c r="J11" s="132">
        <v>29</v>
      </c>
      <c r="K11" s="140"/>
      <c r="L11" s="140"/>
      <c r="M11" s="132">
        <v>25</v>
      </c>
      <c r="N11" s="132">
        <v>34</v>
      </c>
      <c r="O11" s="132">
        <v>170</v>
      </c>
      <c r="P11" s="132">
        <v>20</v>
      </c>
      <c r="Q11" s="132">
        <v>0</v>
      </c>
      <c r="R11" s="132">
        <v>10</v>
      </c>
      <c r="S11" s="40">
        <f t="shared" si="0"/>
        <v>147</v>
      </c>
    </row>
    <row r="12" spans="1:19" ht="15.75">
      <c r="A12" s="45"/>
      <c r="B12" s="95" t="s">
        <v>36</v>
      </c>
      <c r="C12" s="61"/>
      <c r="D12" s="61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993</v>
      </c>
    </row>
    <row r="13" spans="1:19" ht="15.75">
      <c r="A13" s="35" t="s">
        <v>37</v>
      </c>
      <c r="B13" s="100" t="s">
        <v>208</v>
      </c>
      <c r="C13" s="97">
        <v>41384</v>
      </c>
      <c r="D13" s="80">
        <v>20230178242</v>
      </c>
      <c r="E13" s="177" t="s">
        <v>772</v>
      </c>
      <c r="F13" s="132">
        <v>3</v>
      </c>
      <c r="G13" s="133" t="s">
        <v>633</v>
      </c>
      <c r="H13" s="132">
        <v>35</v>
      </c>
      <c r="I13" s="140"/>
      <c r="J13" s="140"/>
      <c r="K13" s="132">
        <v>3</v>
      </c>
      <c r="L13" s="132">
        <v>12</v>
      </c>
      <c r="M13" s="132">
        <v>15</v>
      </c>
      <c r="N13" s="132">
        <v>25</v>
      </c>
      <c r="O13" s="132">
        <v>148</v>
      </c>
      <c r="P13" s="132">
        <v>29</v>
      </c>
      <c r="Q13" s="132">
        <v>7</v>
      </c>
      <c r="R13" s="132">
        <v>26</v>
      </c>
      <c r="S13" s="40">
        <f t="shared" ref="S13:S29" si="1">R13+P13+N13+L13+J13+H13+F13</f>
        <v>130</v>
      </c>
    </row>
    <row r="14" spans="1:19" ht="15.75">
      <c r="A14" s="35" t="s">
        <v>38</v>
      </c>
      <c r="B14" s="100" t="s">
        <v>226</v>
      </c>
      <c r="C14" s="84">
        <v>41464</v>
      </c>
      <c r="D14" s="80">
        <v>21230031873</v>
      </c>
      <c r="E14" s="409" t="s">
        <v>634</v>
      </c>
      <c r="F14" s="415">
        <v>6</v>
      </c>
      <c r="G14" s="415">
        <v>5.8</v>
      </c>
      <c r="H14" s="415">
        <v>40</v>
      </c>
      <c r="I14" s="415"/>
      <c r="J14" s="415"/>
      <c r="K14" s="415">
        <v>5</v>
      </c>
      <c r="L14" s="415">
        <v>10</v>
      </c>
      <c r="M14" s="415">
        <v>17</v>
      </c>
      <c r="N14" s="415">
        <v>28</v>
      </c>
      <c r="O14" s="415">
        <v>155</v>
      </c>
      <c r="P14" s="415">
        <v>27</v>
      </c>
      <c r="Q14" s="438" t="s">
        <v>523</v>
      </c>
      <c r="R14" s="418">
        <v>9</v>
      </c>
      <c r="S14" s="40">
        <f t="shared" si="1"/>
        <v>120</v>
      </c>
    </row>
    <row r="15" spans="1:19" ht="31.5">
      <c r="A15" s="35" t="s">
        <v>39</v>
      </c>
      <c r="B15" s="100" t="s">
        <v>209</v>
      </c>
      <c r="C15" s="97">
        <v>41384</v>
      </c>
      <c r="D15" s="80">
        <v>21230032163</v>
      </c>
      <c r="E15" s="435" t="s">
        <v>772</v>
      </c>
      <c r="F15" s="410">
        <v>3</v>
      </c>
      <c r="G15" s="437">
        <v>6.1</v>
      </c>
      <c r="H15" s="410">
        <v>42</v>
      </c>
      <c r="I15" s="417"/>
      <c r="J15" s="417"/>
      <c r="K15" s="410">
        <v>2</v>
      </c>
      <c r="L15" s="410">
        <v>10</v>
      </c>
      <c r="M15" s="410">
        <v>22</v>
      </c>
      <c r="N15" s="410">
        <v>44</v>
      </c>
      <c r="O15" s="410">
        <v>128</v>
      </c>
      <c r="P15" s="410">
        <v>19</v>
      </c>
      <c r="Q15" s="410">
        <v>-7</v>
      </c>
      <c r="R15" s="410">
        <v>0</v>
      </c>
      <c r="S15" s="40">
        <f t="shared" si="1"/>
        <v>118</v>
      </c>
    </row>
    <row r="16" spans="1:19" ht="15.75">
      <c r="A16" s="35" t="s">
        <v>40</v>
      </c>
      <c r="B16" s="100" t="s">
        <v>211</v>
      </c>
      <c r="C16" s="84">
        <v>41696</v>
      </c>
      <c r="D16" s="80">
        <v>20230178262</v>
      </c>
      <c r="E16" s="124" t="s">
        <v>635</v>
      </c>
      <c r="F16" s="50">
        <v>3</v>
      </c>
      <c r="G16" s="50">
        <v>5.8</v>
      </c>
      <c r="H16" s="50">
        <v>40</v>
      </c>
      <c r="I16" s="50"/>
      <c r="J16" s="50"/>
      <c r="K16" s="50">
        <v>4</v>
      </c>
      <c r="L16" s="50">
        <v>8</v>
      </c>
      <c r="M16" s="50">
        <v>20</v>
      </c>
      <c r="N16" s="50">
        <v>34</v>
      </c>
      <c r="O16" s="50">
        <v>145</v>
      </c>
      <c r="P16" s="50">
        <v>22</v>
      </c>
      <c r="Q16" s="38" t="s">
        <v>517</v>
      </c>
      <c r="R16" s="137">
        <v>11</v>
      </c>
      <c r="S16" s="40">
        <f t="shared" si="1"/>
        <v>118</v>
      </c>
    </row>
    <row r="17" spans="1:19" ht="15.75">
      <c r="A17" s="70" t="s">
        <v>92</v>
      </c>
      <c r="B17" s="100" t="s">
        <v>214</v>
      </c>
      <c r="C17" s="84">
        <v>40935</v>
      </c>
      <c r="D17" s="49"/>
      <c r="E17" s="435" t="s">
        <v>772</v>
      </c>
      <c r="F17" s="410">
        <v>3</v>
      </c>
      <c r="G17" s="437">
        <v>6.1</v>
      </c>
      <c r="H17" s="410">
        <v>42</v>
      </c>
      <c r="I17" s="417"/>
      <c r="J17" s="417"/>
      <c r="K17" s="410">
        <v>2</v>
      </c>
      <c r="L17" s="410">
        <v>10</v>
      </c>
      <c r="M17" s="410">
        <v>25</v>
      </c>
      <c r="N17" s="410">
        <v>53</v>
      </c>
      <c r="O17" s="410">
        <v>104</v>
      </c>
      <c r="P17" s="410">
        <v>7</v>
      </c>
      <c r="Q17" s="410">
        <v>-7</v>
      </c>
      <c r="R17" s="410">
        <v>0</v>
      </c>
      <c r="S17" s="40">
        <f t="shared" si="1"/>
        <v>115</v>
      </c>
    </row>
    <row r="18" spans="1:19" ht="15.75">
      <c r="A18" s="70" t="s">
        <v>94</v>
      </c>
      <c r="B18" s="100" t="s">
        <v>212</v>
      </c>
      <c r="C18" s="84">
        <v>41439</v>
      </c>
      <c r="D18" s="49"/>
      <c r="E18" s="409" t="s">
        <v>636</v>
      </c>
      <c r="F18" s="415">
        <v>14</v>
      </c>
      <c r="G18" s="415">
        <v>5.9</v>
      </c>
      <c r="H18" s="415">
        <v>35</v>
      </c>
      <c r="I18" s="415"/>
      <c r="J18" s="415"/>
      <c r="K18" s="415">
        <v>3</v>
      </c>
      <c r="L18" s="415">
        <v>6</v>
      </c>
      <c r="M18" s="415">
        <v>17</v>
      </c>
      <c r="N18" s="415">
        <v>28</v>
      </c>
      <c r="O18" s="415">
        <v>140</v>
      </c>
      <c r="P18" s="415">
        <v>20</v>
      </c>
      <c r="Q18" s="438" t="s">
        <v>523</v>
      </c>
      <c r="R18" s="418">
        <v>9</v>
      </c>
      <c r="S18" s="40">
        <f t="shared" si="1"/>
        <v>112</v>
      </c>
    </row>
    <row r="19" spans="1:19" ht="15.75">
      <c r="A19" s="70" t="s">
        <v>99</v>
      </c>
      <c r="B19" s="100" t="s">
        <v>213</v>
      </c>
      <c r="C19" s="84">
        <v>41394</v>
      </c>
      <c r="D19" s="49"/>
      <c r="E19" s="177" t="s">
        <v>772</v>
      </c>
      <c r="F19" s="132">
        <v>3</v>
      </c>
      <c r="G19" s="146">
        <v>6.6</v>
      </c>
      <c r="H19" s="132">
        <v>26</v>
      </c>
      <c r="I19" s="140"/>
      <c r="J19" s="140"/>
      <c r="K19" s="132">
        <v>4</v>
      </c>
      <c r="L19" s="132">
        <v>14</v>
      </c>
      <c r="M19" s="132">
        <v>19</v>
      </c>
      <c r="N19" s="132">
        <v>35</v>
      </c>
      <c r="O19" s="132">
        <v>121</v>
      </c>
      <c r="P19" s="132">
        <v>15</v>
      </c>
      <c r="Q19" s="132">
        <v>5</v>
      </c>
      <c r="R19" s="132">
        <v>19</v>
      </c>
      <c r="S19" s="40">
        <f t="shared" si="1"/>
        <v>112</v>
      </c>
    </row>
    <row r="20" spans="1:19" ht="15.75">
      <c r="A20" s="68" t="s">
        <v>199</v>
      </c>
      <c r="B20" s="100" t="s">
        <v>221</v>
      </c>
      <c r="C20" s="84">
        <v>41607</v>
      </c>
      <c r="D20" s="80">
        <v>20050016309</v>
      </c>
      <c r="E20" s="409" t="s">
        <v>645</v>
      </c>
      <c r="F20" s="441" t="s">
        <v>499</v>
      </c>
      <c r="G20" s="409" t="s">
        <v>646</v>
      </c>
      <c r="H20" s="441" t="s">
        <v>504</v>
      </c>
      <c r="I20" s="409" t="s">
        <v>509</v>
      </c>
      <c r="J20" s="441" t="s">
        <v>509</v>
      </c>
      <c r="K20" s="409"/>
      <c r="L20" s="441"/>
      <c r="M20" s="409" t="s">
        <v>502</v>
      </c>
      <c r="N20" s="441" t="s">
        <v>493</v>
      </c>
      <c r="O20" s="409" t="s">
        <v>647</v>
      </c>
      <c r="P20" s="441" t="s">
        <v>514</v>
      </c>
      <c r="Q20" s="438" t="s">
        <v>535</v>
      </c>
      <c r="R20" s="442" t="s">
        <v>518</v>
      </c>
      <c r="S20" s="40">
        <f t="shared" si="1"/>
        <v>142</v>
      </c>
    </row>
    <row r="21" spans="1:19" ht="15.75">
      <c r="A21" s="69" t="s">
        <v>113</v>
      </c>
      <c r="B21" s="103" t="s">
        <v>229</v>
      </c>
      <c r="C21" s="84">
        <v>41613</v>
      </c>
      <c r="D21" s="49"/>
      <c r="E21" s="409" t="s">
        <v>588</v>
      </c>
      <c r="F21" s="441" t="s">
        <v>517</v>
      </c>
      <c r="G21" s="409" t="s">
        <v>646</v>
      </c>
      <c r="H21" s="441" t="s">
        <v>504</v>
      </c>
      <c r="I21" s="409" t="s">
        <v>509</v>
      </c>
      <c r="J21" s="441" t="s">
        <v>509</v>
      </c>
      <c r="K21" s="409"/>
      <c r="L21" s="441"/>
      <c r="M21" s="409" t="s">
        <v>541</v>
      </c>
      <c r="N21" s="441" t="s">
        <v>495</v>
      </c>
      <c r="O21" s="409" t="s">
        <v>648</v>
      </c>
      <c r="P21" s="441" t="s">
        <v>538</v>
      </c>
      <c r="Q21" s="438" t="s">
        <v>523</v>
      </c>
      <c r="R21" s="442" t="s">
        <v>541</v>
      </c>
      <c r="S21" s="40">
        <f t="shared" si="1"/>
        <v>119</v>
      </c>
    </row>
    <row r="22" spans="1:19" ht="15.75">
      <c r="A22" s="69" t="s">
        <v>114</v>
      </c>
      <c r="B22" s="96" t="s">
        <v>220</v>
      </c>
      <c r="C22" s="84">
        <v>41389</v>
      </c>
      <c r="D22" s="80">
        <v>20230178289</v>
      </c>
      <c r="E22" s="409" t="s">
        <v>643</v>
      </c>
      <c r="F22" s="441" t="s">
        <v>535</v>
      </c>
      <c r="G22" s="409" t="s">
        <v>644</v>
      </c>
      <c r="H22" s="441" t="s">
        <v>506</v>
      </c>
      <c r="I22" s="409" t="s">
        <v>509</v>
      </c>
      <c r="J22" s="441" t="s">
        <v>509</v>
      </c>
      <c r="K22" s="409"/>
      <c r="L22" s="441"/>
      <c r="M22" s="409" t="s">
        <v>494</v>
      </c>
      <c r="N22" s="441" t="s">
        <v>522</v>
      </c>
      <c r="O22" s="409" t="s">
        <v>497</v>
      </c>
      <c r="P22" s="441" t="s">
        <v>508</v>
      </c>
      <c r="Q22" s="438" t="s">
        <v>510</v>
      </c>
      <c r="R22" s="442" t="s">
        <v>522</v>
      </c>
      <c r="S22" s="40">
        <f t="shared" si="1"/>
        <v>111</v>
      </c>
    </row>
    <row r="23" spans="1:19" ht="15.75">
      <c r="A23" s="69" t="s">
        <v>115</v>
      </c>
      <c r="B23" s="100" t="s">
        <v>228</v>
      </c>
      <c r="C23" s="84">
        <v>41374</v>
      </c>
      <c r="D23" s="49"/>
      <c r="E23" s="409" t="s">
        <v>642</v>
      </c>
      <c r="F23" s="441" t="s">
        <v>499</v>
      </c>
      <c r="G23" s="409" t="s">
        <v>570</v>
      </c>
      <c r="H23" s="441" t="s">
        <v>533</v>
      </c>
      <c r="I23" s="409" t="s">
        <v>509</v>
      </c>
      <c r="J23" s="441" t="s">
        <v>509</v>
      </c>
      <c r="K23" s="409"/>
      <c r="L23" s="441"/>
      <c r="M23" s="409" t="s">
        <v>514</v>
      </c>
      <c r="N23" s="441" t="s">
        <v>504</v>
      </c>
      <c r="O23" s="409" t="s">
        <v>520</v>
      </c>
      <c r="P23" s="441" t="s">
        <v>526</v>
      </c>
      <c r="Q23" s="438" t="s">
        <v>517</v>
      </c>
      <c r="R23" s="442" t="s">
        <v>511</v>
      </c>
      <c r="S23" s="40">
        <f t="shared" si="1"/>
        <v>109</v>
      </c>
    </row>
    <row r="24" spans="1:19" ht="31.5">
      <c r="A24" s="68" t="s">
        <v>116</v>
      </c>
      <c r="B24" s="100" t="s">
        <v>223</v>
      </c>
      <c r="C24" s="84">
        <v>41658</v>
      </c>
      <c r="D24" s="80">
        <v>21230031410</v>
      </c>
      <c r="E24" s="424" t="s">
        <v>776</v>
      </c>
      <c r="F24" s="410">
        <v>9</v>
      </c>
      <c r="G24" s="412" t="s">
        <v>625</v>
      </c>
      <c r="H24" s="410">
        <v>0</v>
      </c>
      <c r="I24" s="410">
        <v>0</v>
      </c>
      <c r="J24" s="410">
        <v>0</v>
      </c>
      <c r="K24" s="417"/>
      <c r="L24" s="417"/>
      <c r="M24" s="410">
        <v>19</v>
      </c>
      <c r="N24" s="410">
        <v>27</v>
      </c>
      <c r="O24" s="410">
        <v>182</v>
      </c>
      <c r="P24" s="410">
        <v>32</v>
      </c>
      <c r="Q24" s="410">
        <v>-5</v>
      </c>
      <c r="R24" s="410">
        <v>0</v>
      </c>
      <c r="S24" s="40">
        <f t="shared" si="1"/>
        <v>68</v>
      </c>
    </row>
    <row r="25" spans="1:19" ht="15.75">
      <c r="A25" s="68" t="s">
        <v>117</v>
      </c>
      <c r="B25" s="103" t="s">
        <v>230</v>
      </c>
      <c r="C25" s="84">
        <v>41364</v>
      </c>
      <c r="D25" s="80">
        <v>20230178269</v>
      </c>
      <c r="E25" s="424" t="s">
        <v>777</v>
      </c>
      <c r="F25" s="410">
        <v>0</v>
      </c>
      <c r="G25" s="412" t="s">
        <v>581</v>
      </c>
      <c r="H25" s="410">
        <v>0</v>
      </c>
      <c r="I25" s="410">
        <v>0</v>
      </c>
      <c r="J25" s="410">
        <v>0</v>
      </c>
      <c r="K25" s="417"/>
      <c r="L25" s="417"/>
      <c r="M25" s="410">
        <v>23</v>
      </c>
      <c r="N25" s="410">
        <v>30</v>
      </c>
      <c r="O25" s="410">
        <v>160</v>
      </c>
      <c r="P25" s="410">
        <v>15</v>
      </c>
      <c r="Q25" s="410">
        <v>6</v>
      </c>
      <c r="R25" s="410">
        <v>22</v>
      </c>
      <c r="S25" s="40">
        <f t="shared" si="1"/>
        <v>67</v>
      </c>
    </row>
    <row r="26" spans="1:19" ht="15.75">
      <c r="A26" s="68" t="s">
        <v>118</v>
      </c>
      <c r="B26" s="102" t="s">
        <v>215</v>
      </c>
      <c r="C26" s="84">
        <v>41490</v>
      </c>
      <c r="D26" s="80">
        <v>21230033613</v>
      </c>
      <c r="E26" s="424" t="s">
        <v>773</v>
      </c>
      <c r="F26" s="410">
        <v>0</v>
      </c>
      <c r="G26" s="412" t="s">
        <v>650</v>
      </c>
      <c r="H26" s="410">
        <v>15</v>
      </c>
      <c r="I26" s="410">
        <v>0</v>
      </c>
      <c r="J26" s="410">
        <v>0</v>
      </c>
      <c r="K26" s="417"/>
      <c r="L26" s="417"/>
      <c r="M26" s="410">
        <v>17</v>
      </c>
      <c r="N26" s="410">
        <v>18</v>
      </c>
      <c r="O26" s="410">
        <v>145</v>
      </c>
      <c r="P26" s="410">
        <v>10</v>
      </c>
      <c r="Q26" s="410">
        <v>0</v>
      </c>
      <c r="R26" s="410">
        <v>10</v>
      </c>
      <c r="S26" s="40">
        <f t="shared" si="1"/>
        <v>53</v>
      </c>
    </row>
    <row r="27" spans="1:19" ht="15.75">
      <c r="A27" s="72" t="s">
        <v>77</v>
      </c>
      <c r="B27" s="443" t="s">
        <v>217</v>
      </c>
      <c r="C27" s="84">
        <v>41467</v>
      </c>
      <c r="D27" s="80">
        <v>20230179016</v>
      </c>
      <c r="E27" s="424" t="s">
        <v>775</v>
      </c>
      <c r="F27" s="410">
        <v>0</v>
      </c>
      <c r="G27" s="412" t="s">
        <v>651</v>
      </c>
      <c r="H27" s="410">
        <v>13</v>
      </c>
      <c r="I27" s="410">
        <v>0</v>
      </c>
      <c r="J27" s="410">
        <v>0</v>
      </c>
      <c r="K27" s="417"/>
      <c r="L27" s="417"/>
      <c r="M27" s="410">
        <v>14</v>
      </c>
      <c r="N27" s="410">
        <v>12</v>
      </c>
      <c r="O27" s="410">
        <v>150</v>
      </c>
      <c r="P27" s="410">
        <v>11</v>
      </c>
      <c r="Q27" s="410">
        <v>0</v>
      </c>
      <c r="R27" s="410">
        <v>10</v>
      </c>
      <c r="S27" s="40">
        <f t="shared" si="1"/>
        <v>46</v>
      </c>
    </row>
    <row r="28" spans="1:19" ht="15.75">
      <c r="A28" s="72" t="s">
        <v>119</v>
      </c>
      <c r="B28" s="100" t="s">
        <v>218</v>
      </c>
      <c r="C28" s="84">
        <v>41357</v>
      </c>
      <c r="D28" s="80">
        <v>21230032349</v>
      </c>
      <c r="E28" s="175" t="s">
        <v>589</v>
      </c>
      <c r="F28" s="132">
        <v>0</v>
      </c>
      <c r="G28" s="133" t="s">
        <v>652</v>
      </c>
      <c r="H28" s="132">
        <v>9</v>
      </c>
      <c r="I28" s="132">
        <v>0</v>
      </c>
      <c r="J28" s="132">
        <v>0</v>
      </c>
      <c r="K28" s="140"/>
      <c r="L28" s="140"/>
      <c r="M28" s="132">
        <v>13</v>
      </c>
      <c r="N28" s="132">
        <v>11</v>
      </c>
      <c r="O28" s="132">
        <v>160</v>
      </c>
      <c r="P28" s="132">
        <v>15</v>
      </c>
      <c r="Q28" s="132">
        <v>0</v>
      </c>
      <c r="R28" s="132">
        <v>10</v>
      </c>
      <c r="S28" s="40">
        <f t="shared" si="1"/>
        <v>45</v>
      </c>
    </row>
    <row r="29" spans="1:19" ht="15.75">
      <c r="A29" s="72" t="s">
        <v>120</v>
      </c>
      <c r="B29" s="100" t="s">
        <v>216</v>
      </c>
      <c r="C29" s="84">
        <v>41247</v>
      </c>
      <c r="D29" s="80">
        <v>20230179510</v>
      </c>
      <c r="E29" s="175" t="s">
        <v>774</v>
      </c>
      <c r="F29" s="132">
        <v>0</v>
      </c>
      <c r="G29" s="133" t="s">
        <v>597</v>
      </c>
      <c r="H29" s="132">
        <v>0</v>
      </c>
      <c r="I29" s="132">
        <v>0</v>
      </c>
      <c r="J29" s="132">
        <v>0</v>
      </c>
      <c r="K29" s="140"/>
      <c r="L29" s="140"/>
      <c r="M29" s="132">
        <v>16</v>
      </c>
      <c r="N29" s="132">
        <v>16</v>
      </c>
      <c r="O29" s="132">
        <v>145</v>
      </c>
      <c r="P29" s="132">
        <v>10</v>
      </c>
      <c r="Q29" s="132">
        <v>2</v>
      </c>
      <c r="R29" s="132">
        <v>14</v>
      </c>
      <c r="S29" s="40">
        <f t="shared" si="1"/>
        <v>40</v>
      </c>
    </row>
    <row r="30" spans="1:19" ht="18.75">
      <c r="A30" s="71"/>
      <c r="B30" s="77"/>
      <c r="C30" s="64"/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52"/>
      <c r="S30" s="66"/>
    </row>
    <row r="31" spans="1:19" ht="15.75">
      <c r="A31" s="71"/>
      <c r="B31" s="78"/>
      <c r="C31" s="64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52"/>
      <c r="S31" s="66"/>
    </row>
    <row r="32" spans="1:19" ht="15.75">
      <c r="A32" s="71"/>
      <c r="B32" s="79"/>
      <c r="C32" s="64"/>
      <c r="D32" s="6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52"/>
      <c r="S32" s="66"/>
    </row>
    <row r="33" spans="1:19" ht="15.75"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2"/>
      <c r="S33" s="66"/>
    </row>
    <row r="34" spans="1:19" ht="15.75">
      <c r="A34" s="31" t="s">
        <v>715</v>
      </c>
      <c r="B34" s="31"/>
      <c r="C34" s="31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2"/>
      <c r="S34" s="66"/>
    </row>
  </sheetData>
  <sortState ref="B20:S29">
    <sortCondition descending="1" ref="S20:S29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S34"/>
  <sheetViews>
    <sheetView topLeftCell="A7" workbookViewId="0">
      <selection activeCell="B25" sqref="B25"/>
    </sheetView>
  </sheetViews>
  <sheetFormatPr defaultRowHeight="15"/>
  <cols>
    <col min="1" max="1" width="6.140625" customWidth="1"/>
    <col min="2" max="2" width="39.85546875" customWidth="1"/>
    <col min="3" max="3" width="18.42578125" customWidth="1"/>
    <col min="4" max="4" width="19.140625" customWidth="1"/>
  </cols>
  <sheetData>
    <row r="2" spans="1:19" ht="18.75">
      <c r="A2" s="508" t="s">
        <v>257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68.2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82" t="s">
        <v>234</v>
      </c>
      <c r="C6" s="91">
        <v>41554</v>
      </c>
      <c r="D6" s="80" t="s">
        <v>446</v>
      </c>
      <c r="E6" s="177" t="s">
        <v>636</v>
      </c>
      <c r="F6" s="132">
        <v>19</v>
      </c>
      <c r="G6" s="133" t="s">
        <v>651</v>
      </c>
      <c r="H6" s="132">
        <v>46</v>
      </c>
      <c r="I6" s="140"/>
      <c r="J6" s="140"/>
      <c r="K6" s="132">
        <v>40</v>
      </c>
      <c r="L6" s="132">
        <v>66</v>
      </c>
      <c r="M6" s="132">
        <v>14</v>
      </c>
      <c r="N6" s="132">
        <v>23</v>
      </c>
      <c r="O6" s="132">
        <v>74</v>
      </c>
      <c r="P6" s="132">
        <v>0</v>
      </c>
      <c r="Q6" s="132">
        <v>15</v>
      </c>
      <c r="R6" s="132">
        <v>53</v>
      </c>
      <c r="S6" s="40">
        <f t="shared" ref="S6:S11" si="0">R6+P6+N6+L6+J6+H6+F6</f>
        <v>207</v>
      </c>
    </row>
    <row r="7" spans="1:19" ht="15.75">
      <c r="A7" s="35" t="s">
        <v>20</v>
      </c>
      <c r="B7" s="82" t="s">
        <v>232</v>
      </c>
      <c r="C7" s="91">
        <v>41520</v>
      </c>
      <c r="D7" s="80" t="s">
        <v>443</v>
      </c>
      <c r="E7" s="409" t="s">
        <v>659</v>
      </c>
      <c r="F7" s="436">
        <v>24</v>
      </c>
      <c r="G7" s="438" t="s">
        <v>653</v>
      </c>
      <c r="H7" s="438" t="s">
        <v>654</v>
      </c>
      <c r="I7" s="438"/>
      <c r="J7" s="438"/>
      <c r="K7" s="438" t="s">
        <v>501</v>
      </c>
      <c r="L7" s="438" t="s">
        <v>500</v>
      </c>
      <c r="M7" s="438" t="s">
        <v>542</v>
      </c>
      <c r="N7" s="438" t="s">
        <v>655</v>
      </c>
      <c r="O7" s="438" t="s">
        <v>656</v>
      </c>
      <c r="P7" s="438" t="s">
        <v>655</v>
      </c>
      <c r="Q7" s="438" t="s">
        <v>531</v>
      </c>
      <c r="R7" s="438" t="s">
        <v>496</v>
      </c>
      <c r="S7" s="40">
        <f t="shared" si="0"/>
        <v>201</v>
      </c>
    </row>
    <row r="8" spans="1:19" ht="15.75">
      <c r="A8" s="35" t="s">
        <v>21</v>
      </c>
      <c r="B8" s="82" t="s">
        <v>237</v>
      </c>
      <c r="C8" s="91">
        <v>41352</v>
      </c>
      <c r="D8" s="80" t="s">
        <v>449</v>
      </c>
      <c r="E8" s="424" t="s">
        <v>753</v>
      </c>
      <c r="F8" s="410">
        <v>23</v>
      </c>
      <c r="G8" s="437">
        <v>6.3</v>
      </c>
      <c r="H8" s="410">
        <v>35</v>
      </c>
      <c r="I8" s="444"/>
      <c r="J8" s="444"/>
      <c r="K8" s="410">
        <v>6</v>
      </c>
      <c r="L8" s="410">
        <v>18</v>
      </c>
      <c r="M8" s="410">
        <v>15</v>
      </c>
      <c r="N8" s="410">
        <v>25</v>
      </c>
      <c r="O8" s="410">
        <v>195</v>
      </c>
      <c r="P8" s="410">
        <v>62</v>
      </c>
      <c r="Q8" s="410">
        <v>-2</v>
      </c>
      <c r="R8" s="410">
        <v>1</v>
      </c>
      <c r="S8" s="40">
        <f t="shared" si="0"/>
        <v>164</v>
      </c>
    </row>
    <row r="9" spans="1:19" ht="16.5" thickBot="1">
      <c r="A9" s="45" t="s">
        <v>22</v>
      </c>
      <c r="B9" s="82" t="s">
        <v>240</v>
      </c>
      <c r="C9" s="91">
        <v>41437</v>
      </c>
      <c r="D9" s="80" t="s">
        <v>456</v>
      </c>
      <c r="E9" s="130" t="s">
        <v>778</v>
      </c>
      <c r="F9" s="137">
        <v>16</v>
      </c>
      <c r="G9" s="150" t="s">
        <v>660</v>
      </c>
      <c r="H9" s="137">
        <v>30</v>
      </c>
      <c r="I9" s="124" t="s">
        <v>535</v>
      </c>
      <c r="J9" s="137">
        <v>37</v>
      </c>
      <c r="K9" s="137"/>
      <c r="L9" s="137"/>
      <c r="M9" s="124" t="s">
        <v>533</v>
      </c>
      <c r="N9" s="137">
        <v>42</v>
      </c>
      <c r="O9" s="137">
        <v>186</v>
      </c>
      <c r="P9" s="137">
        <v>28</v>
      </c>
      <c r="Q9" s="39">
        <v>14</v>
      </c>
      <c r="R9" s="137">
        <v>46</v>
      </c>
      <c r="S9" s="40">
        <f t="shared" si="0"/>
        <v>199</v>
      </c>
    </row>
    <row r="10" spans="1:19" ht="15.75">
      <c r="A10" s="45" t="s">
        <v>23</v>
      </c>
      <c r="B10" s="82" t="s">
        <v>248</v>
      </c>
      <c r="C10" s="91">
        <v>41513</v>
      </c>
      <c r="D10" s="80" t="s">
        <v>440</v>
      </c>
      <c r="E10" s="435" t="s">
        <v>719</v>
      </c>
      <c r="F10" s="410">
        <v>42</v>
      </c>
      <c r="G10" s="412" t="s">
        <v>641</v>
      </c>
      <c r="H10" s="410">
        <v>57</v>
      </c>
      <c r="I10" s="410">
        <v>0</v>
      </c>
      <c r="J10" s="410">
        <v>0</v>
      </c>
      <c r="K10" s="410">
        <v>0</v>
      </c>
      <c r="L10" s="410">
        <v>0</v>
      </c>
      <c r="M10" s="410">
        <v>19</v>
      </c>
      <c r="N10" s="410">
        <v>41</v>
      </c>
      <c r="O10" s="410">
        <v>124</v>
      </c>
      <c r="P10" s="410">
        <v>17</v>
      </c>
      <c r="Q10" s="410">
        <v>3</v>
      </c>
      <c r="R10" s="410">
        <v>42</v>
      </c>
      <c r="S10" s="40">
        <f t="shared" si="0"/>
        <v>199</v>
      </c>
    </row>
    <row r="11" spans="1:19" ht="15.75">
      <c r="A11" s="45" t="s">
        <v>24</v>
      </c>
      <c r="B11" s="82" t="s">
        <v>242</v>
      </c>
      <c r="C11" s="91">
        <v>41578</v>
      </c>
      <c r="D11" s="80" t="s">
        <v>452</v>
      </c>
      <c r="E11" s="409" t="s">
        <v>661</v>
      </c>
      <c r="F11" s="436">
        <v>28</v>
      </c>
      <c r="G11" s="438" t="s">
        <v>660</v>
      </c>
      <c r="H11" s="438" t="s">
        <v>516</v>
      </c>
      <c r="I11" s="438" t="s">
        <v>503</v>
      </c>
      <c r="J11" s="438" t="s">
        <v>533</v>
      </c>
      <c r="K11" s="438"/>
      <c r="L11" s="438"/>
      <c r="M11" s="438" t="s">
        <v>541</v>
      </c>
      <c r="N11" s="438" t="s">
        <v>639</v>
      </c>
      <c r="O11" s="438" t="s">
        <v>662</v>
      </c>
      <c r="P11" s="438" t="s">
        <v>663</v>
      </c>
      <c r="Q11" s="438" t="s">
        <v>501</v>
      </c>
      <c r="R11" s="438" t="s">
        <v>511</v>
      </c>
      <c r="S11" s="40">
        <f t="shared" si="0"/>
        <v>195</v>
      </c>
    </row>
    <row r="12" spans="1:19" ht="15.75">
      <c r="A12" s="45"/>
      <c r="B12" s="95" t="s">
        <v>36</v>
      </c>
      <c r="C12" s="108"/>
      <c r="D12" s="61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1165</v>
      </c>
    </row>
    <row r="13" spans="1:19" ht="15.75">
      <c r="A13" s="35" t="s">
        <v>37</v>
      </c>
      <c r="B13" s="82" t="s">
        <v>233</v>
      </c>
      <c r="C13" s="91">
        <v>41459</v>
      </c>
      <c r="D13" s="80" t="s">
        <v>444</v>
      </c>
      <c r="E13" s="175" t="s">
        <v>752</v>
      </c>
      <c r="F13" s="132">
        <v>5</v>
      </c>
      <c r="G13" s="146">
        <v>7.2</v>
      </c>
      <c r="H13" s="132">
        <v>14</v>
      </c>
      <c r="I13" s="140"/>
      <c r="J13" s="140"/>
      <c r="K13" s="132">
        <v>2</v>
      </c>
      <c r="L13" s="132">
        <v>25</v>
      </c>
      <c r="M13" s="132">
        <v>20</v>
      </c>
      <c r="N13" s="132">
        <v>53</v>
      </c>
      <c r="O13" s="132">
        <v>130</v>
      </c>
      <c r="P13" s="132">
        <v>28</v>
      </c>
      <c r="Q13" s="132">
        <v>0</v>
      </c>
      <c r="R13" s="132">
        <v>17</v>
      </c>
      <c r="S13" s="40">
        <f t="shared" ref="S13:S32" si="1">R13+P13+N13+L13+J13+H13+F13</f>
        <v>142</v>
      </c>
    </row>
    <row r="14" spans="1:19" ht="15.75">
      <c r="A14" s="35" t="s">
        <v>38</v>
      </c>
      <c r="B14" s="82" t="s">
        <v>235</v>
      </c>
      <c r="C14" s="110">
        <v>41537</v>
      </c>
      <c r="D14" s="80" t="s">
        <v>447</v>
      </c>
      <c r="E14" s="409" t="s">
        <v>634</v>
      </c>
      <c r="F14" s="415">
        <v>6</v>
      </c>
      <c r="G14" s="415">
        <v>5.8</v>
      </c>
      <c r="H14" s="415">
        <v>40</v>
      </c>
      <c r="I14" s="415"/>
      <c r="J14" s="415"/>
      <c r="K14" s="415">
        <v>5</v>
      </c>
      <c r="L14" s="415">
        <v>10</v>
      </c>
      <c r="M14" s="415">
        <v>17</v>
      </c>
      <c r="N14" s="415">
        <v>28</v>
      </c>
      <c r="O14" s="415">
        <v>155</v>
      </c>
      <c r="P14" s="415">
        <v>27</v>
      </c>
      <c r="Q14" s="438" t="s">
        <v>523</v>
      </c>
      <c r="R14" s="418">
        <v>9</v>
      </c>
      <c r="S14" s="40">
        <f t="shared" si="1"/>
        <v>120</v>
      </c>
    </row>
    <row r="15" spans="1:19" ht="15.75">
      <c r="A15" s="35" t="s">
        <v>39</v>
      </c>
      <c r="B15" s="82" t="s">
        <v>236</v>
      </c>
      <c r="C15" s="110">
        <v>41537</v>
      </c>
      <c r="D15" s="80" t="s">
        <v>448</v>
      </c>
      <c r="E15" s="409" t="s">
        <v>635</v>
      </c>
      <c r="F15" s="415">
        <v>3</v>
      </c>
      <c r="G15" s="415">
        <v>5.8</v>
      </c>
      <c r="H15" s="415">
        <v>40</v>
      </c>
      <c r="I15" s="415"/>
      <c r="J15" s="415"/>
      <c r="K15" s="415">
        <v>4</v>
      </c>
      <c r="L15" s="415">
        <v>8</v>
      </c>
      <c r="M15" s="415">
        <v>20</v>
      </c>
      <c r="N15" s="415">
        <v>34</v>
      </c>
      <c r="O15" s="415">
        <v>145</v>
      </c>
      <c r="P15" s="415">
        <v>22</v>
      </c>
      <c r="Q15" s="438" t="s">
        <v>517</v>
      </c>
      <c r="R15" s="418">
        <v>11</v>
      </c>
      <c r="S15" s="40">
        <f t="shared" si="1"/>
        <v>118</v>
      </c>
    </row>
    <row r="16" spans="1:19" ht="15.75">
      <c r="A16" s="35" t="s">
        <v>40</v>
      </c>
      <c r="B16" s="82" t="s">
        <v>251</v>
      </c>
      <c r="C16" s="110">
        <v>41915</v>
      </c>
      <c r="D16" s="49"/>
      <c r="E16" s="409" t="s">
        <v>636</v>
      </c>
      <c r="F16" s="415">
        <v>14</v>
      </c>
      <c r="G16" s="415">
        <v>5.9</v>
      </c>
      <c r="H16" s="415">
        <v>35</v>
      </c>
      <c r="I16" s="415"/>
      <c r="J16" s="415"/>
      <c r="K16" s="415">
        <v>3</v>
      </c>
      <c r="L16" s="415">
        <v>6</v>
      </c>
      <c r="M16" s="415">
        <v>17</v>
      </c>
      <c r="N16" s="415">
        <v>28</v>
      </c>
      <c r="O16" s="415">
        <v>140</v>
      </c>
      <c r="P16" s="415">
        <v>20</v>
      </c>
      <c r="Q16" s="438" t="s">
        <v>523</v>
      </c>
      <c r="R16" s="418">
        <v>9</v>
      </c>
      <c r="S16" s="40">
        <f t="shared" si="1"/>
        <v>112</v>
      </c>
    </row>
    <row r="17" spans="1:19" ht="15.75">
      <c r="A17" s="70" t="s">
        <v>92</v>
      </c>
      <c r="B17" s="82" t="s">
        <v>253</v>
      </c>
      <c r="C17" s="110">
        <v>41629</v>
      </c>
      <c r="D17" s="80" t="s">
        <v>455</v>
      </c>
      <c r="E17" s="130" t="s">
        <v>783</v>
      </c>
      <c r="F17" s="137">
        <v>0</v>
      </c>
      <c r="G17" s="38" t="s">
        <v>644</v>
      </c>
      <c r="H17" s="137">
        <v>30</v>
      </c>
      <c r="I17" s="137"/>
      <c r="J17" s="137"/>
      <c r="K17" s="39">
        <v>6</v>
      </c>
      <c r="L17" s="137">
        <v>6</v>
      </c>
      <c r="M17" s="124" t="s">
        <v>494</v>
      </c>
      <c r="N17" s="137">
        <v>19</v>
      </c>
      <c r="O17" s="137">
        <v>162</v>
      </c>
      <c r="P17" s="137">
        <v>26</v>
      </c>
      <c r="Q17" s="39">
        <v>12</v>
      </c>
      <c r="R17" s="137">
        <v>29</v>
      </c>
      <c r="S17" s="40">
        <f t="shared" si="1"/>
        <v>110</v>
      </c>
    </row>
    <row r="18" spans="1:19" ht="16.5" thickBot="1">
      <c r="A18" s="70" t="s">
        <v>94</v>
      </c>
      <c r="B18" s="82" t="s">
        <v>231</v>
      </c>
      <c r="C18" s="91">
        <v>41579</v>
      </c>
      <c r="D18" s="80" t="s">
        <v>439</v>
      </c>
      <c r="E18" s="424" t="s">
        <v>776</v>
      </c>
      <c r="F18" s="410">
        <v>20</v>
      </c>
      <c r="G18" s="437">
        <v>6.4</v>
      </c>
      <c r="H18" s="410">
        <v>32</v>
      </c>
      <c r="I18" s="417"/>
      <c r="J18" s="417"/>
      <c r="K18" s="410">
        <v>8</v>
      </c>
      <c r="L18" s="410">
        <v>23</v>
      </c>
      <c r="M18" s="410">
        <v>12</v>
      </c>
      <c r="N18" s="410">
        <v>19</v>
      </c>
      <c r="O18" s="410">
        <v>121</v>
      </c>
      <c r="P18" s="410">
        <v>15</v>
      </c>
      <c r="Q18" s="410">
        <v>-9</v>
      </c>
      <c r="R18" s="410">
        <v>0</v>
      </c>
      <c r="S18" s="40">
        <f t="shared" si="1"/>
        <v>109</v>
      </c>
    </row>
    <row r="19" spans="1:19" ht="16.5" thickBot="1">
      <c r="A19" s="70" t="s">
        <v>99</v>
      </c>
      <c r="B19" s="83" t="s">
        <v>247</v>
      </c>
      <c r="C19" s="91">
        <v>41473</v>
      </c>
      <c r="D19" s="80" t="s">
        <v>457</v>
      </c>
      <c r="E19" s="424" t="s">
        <v>780</v>
      </c>
      <c r="F19" s="410">
        <v>23</v>
      </c>
      <c r="G19" s="412" t="s">
        <v>657</v>
      </c>
      <c r="H19" s="410">
        <v>26</v>
      </c>
      <c r="I19" s="417"/>
      <c r="J19" s="417"/>
      <c r="K19" s="410">
        <v>8</v>
      </c>
      <c r="L19" s="410">
        <v>23</v>
      </c>
      <c r="M19" s="410">
        <v>10</v>
      </c>
      <c r="N19" s="410">
        <v>15</v>
      </c>
      <c r="O19" s="410">
        <v>110</v>
      </c>
      <c r="P19" s="410">
        <v>10</v>
      </c>
      <c r="Q19" s="410">
        <v>2</v>
      </c>
      <c r="R19" s="410">
        <v>11</v>
      </c>
      <c r="S19" s="40">
        <f t="shared" si="1"/>
        <v>108</v>
      </c>
    </row>
    <row r="20" spans="1:19" ht="15.75">
      <c r="A20" s="70" t="s">
        <v>100</v>
      </c>
      <c r="B20" s="82" t="s">
        <v>238</v>
      </c>
      <c r="C20" s="111">
        <v>41534</v>
      </c>
      <c r="D20" s="49"/>
      <c r="E20" s="124" t="s">
        <v>658</v>
      </c>
      <c r="F20" s="50">
        <v>4</v>
      </c>
      <c r="G20" s="50">
        <v>6.1</v>
      </c>
      <c r="H20" s="50">
        <v>27</v>
      </c>
      <c r="I20" s="50"/>
      <c r="J20" s="50"/>
      <c r="K20" s="50">
        <v>0</v>
      </c>
      <c r="L20" s="50">
        <v>0</v>
      </c>
      <c r="M20" s="50">
        <v>18</v>
      </c>
      <c r="N20" s="50">
        <v>30</v>
      </c>
      <c r="O20" s="50">
        <v>145</v>
      </c>
      <c r="P20" s="50">
        <v>22</v>
      </c>
      <c r="Q20" s="38" t="s">
        <v>535</v>
      </c>
      <c r="R20" s="137">
        <v>21</v>
      </c>
      <c r="S20" s="40">
        <f t="shared" si="1"/>
        <v>104</v>
      </c>
    </row>
    <row r="21" spans="1:19" ht="15.75">
      <c r="A21" s="86" t="s">
        <v>101</v>
      </c>
      <c r="B21" s="87" t="s">
        <v>246</v>
      </c>
      <c r="C21" s="91">
        <v>41355</v>
      </c>
      <c r="D21" s="48"/>
      <c r="E21" s="424" t="s">
        <v>779</v>
      </c>
      <c r="F21" s="410">
        <v>21</v>
      </c>
      <c r="G21" s="437">
        <v>7.1</v>
      </c>
      <c r="H21" s="410">
        <v>11</v>
      </c>
      <c r="I21" s="417"/>
      <c r="J21" s="417"/>
      <c r="K21" s="410">
        <v>5</v>
      </c>
      <c r="L21" s="410">
        <v>16</v>
      </c>
      <c r="M21" s="410">
        <v>13</v>
      </c>
      <c r="N21" s="410">
        <v>21</v>
      </c>
      <c r="O21" s="410">
        <v>128</v>
      </c>
      <c r="P21" s="410">
        <v>19</v>
      </c>
      <c r="Q21" s="410">
        <v>7</v>
      </c>
      <c r="R21" s="410">
        <v>9</v>
      </c>
      <c r="S21" s="40">
        <f t="shared" si="1"/>
        <v>97</v>
      </c>
    </row>
    <row r="22" spans="1:19" ht="15.75">
      <c r="A22" s="70" t="s">
        <v>102</v>
      </c>
      <c r="B22" s="104" t="s">
        <v>252</v>
      </c>
      <c r="C22" s="112">
        <v>41210</v>
      </c>
      <c r="D22" s="3" t="s">
        <v>469</v>
      </c>
      <c r="E22" s="124" t="s">
        <v>782</v>
      </c>
      <c r="F22" s="123">
        <v>0</v>
      </c>
      <c r="G22" s="38" t="s">
        <v>568</v>
      </c>
      <c r="H22" s="124" t="s">
        <v>522</v>
      </c>
      <c r="I22" s="124"/>
      <c r="J22" s="124"/>
      <c r="K22" s="39">
        <v>8</v>
      </c>
      <c r="L22" s="124" t="s">
        <v>538</v>
      </c>
      <c r="M22" s="124" t="s">
        <v>496</v>
      </c>
      <c r="N22" s="124" t="s">
        <v>542</v>
      </c>
      <c r="O22" s="124" t="s">
        <v>512</v>
      </c>
      <c r="P22" s="124" t="s">
        <v>514</v>
      </c>
      <c r="Q22" s="39">
        <v>4</v>
      </c>
      <c r="R22" s="38" t="s">
        <v>531</v>
      </c>
      <c r="S22" s="40">
        <f t="shared" si="1"/>
        <v>86</v>
      </c>
    </row>
    <row r="23" spans="1:19" ht="15.75">
      <c r="A23" s="88" t="s">
        <v>307</v>
      </c>
      <c r="B23" s="82" t="s">
        <v>239</v>
      </c>
      <c r="C23" s="111">
        <v>41556</v>
      </c>
      <c r="D23" s="80" t="s">
        <v>450</v>
      </c>
      <c r="E23" s="124" t="s">
        <v>781</v>
      </c>
      <c r="F23" s="123">
        <v>0</v>
      </c>
      <c r="G23" s="39">
        <v>6.2</v>
      </c>
      <c r="H23" s="124" t="s">
        <v>519</v>
      </c>
      <c r="I23" s="124"/>
      <c r="J23" s="124"/>
      <c r="K23" s="39">
        <v>10</v>
      </c>
      <c r="L23" s="124" t="s">
        <v>500</v>
      </c>
      <c r="M23" s="125">
        <v>20</v>
      </c>
      <c r="N23" s="124" t="s">
        <v>533</v>
      </c>
      <c r="O23" s="124" t="s">
        <v>648</v>
      </c>
      <c r="P23" s="124" t="s">
        <v>501</v>
      </c>
      <c r="Q23" s="151">
        <v>2</v>
      </c>
      <c r="R23" s="38" t="s">
        <v>499</v>
      </c>
      <c r="S23" s="40">
        <f t="shared" si="1"/>
        <v>72</v>
      </c>
    </row>
    <row r="24" spans="1:19" ht="18.75">
      <c r="A24" s="88" t="s">
        <v>308</v>
      </c>
      <c r="B24" s="105" t="s">
        <v>255</v>
      </c>
      <c r="C24" s="113">
        <v>40887</v>
      </c>
      <c r="D24" s="49" t="s">
        <v>70</v>
      </c>
      <c r="E24" s="128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137"/>
      <c r="S24" s="40">
        <f t="shared" si="1"/>
        <v>0</v>
      </c>
    </row>
    <row r="25" spans="1:19" ht="18.75">
      <c r="A25" s="88" t="s">
        <v>194</v>
      </c>
      <c r="B25" s="105" t="s">
        <v>254</v>
      </c>
      <c r="C25" s="91">
        <v>39825</v>
      </c>
      <c r="D25" s="49" t="s">
        <v>70</v>
      </c>
      <c r="E25" s="128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37"/>
      <c r="S25" s="40">
        <f t="shared" si="1"/>
        <v>0</v>
      </c>
    </row>
    <row r="26" spans="1:19" ht="15.75">
      <c r="A26" s="69" t="s">
        <v>103</v>
      </c>
      <c r="B26" s="82" t="s">
        <v>250</v>
      </c>
      <c r="C26" s="91">
        <v>41395</v>
      </c>
      <c r="D26" s="80" t="s">
        <v>442</v>
      </c>
      <c r="E26" s="175" t="s">
        <v>592</v>
      </c>
      <c r="F26" s="132">
        <v>11</v>
      </c>
      <c r="G26" s="146">
        <v>5.9</v>
      </c>
      <c r="H26" s="132">
        <v>38</v>
      </c>
      <c r="I26" s="132">
        <v>2</v>
      </c>
      <c r="J26" s="132">
        <v>20</v>
      </c>
      <c r="K26" s="140"/>
      <c r="L26" s="140"/>
      <c r="M26" s="132">
        <v>18</v>
      </c>
      <c r="N26" s="132">
        <v>28</v>
      </c>
      <c r="O26" s="132">
        <v>141</v>
      </c>
      <c r="P26" s="132">
        <v>18</v>
      </c>
      <c r="Q26" s="132">
        <v>5</v>
      </c>
      <c r="R26" s="132">
        <v>34</v>
      </c>
      <c r="S26" s="40">
        <f t="shared" si="1"/>
        <v>149</v>
      </c>
    </row>
    <row r="27" spans="1:19" ht="15.75">
      <c r="A27" s="69" t="s">
        <v>113</v>
      </c>
      <c r="B27" s="82" t="s">
        <v>249</v>
      </c>
      <c r="C27" s="91">
        <v>41476</v>
      </c>
      <c r="D27" s="80" t="s">
        <v>441</v>
      </c>
      <c r="E27" s="177" t="s">
        <v>785</v>
      </c>
      <c r="F27" s="132">
        <v>19</v>
      </c>
      <c r="G27" s="133" t="s">
        <v>664</v>
      </c>
      <c r="H27" s="132">
        <v>13</v>
      </c>
      <c r="I27" s="132">
        <v>2</v>
      </c>
      <c r="J27" s="132">
        <v>20</v>
      </c>
      <c r="K27" s="140"/>
      <c r="L27" s="140"/>
      <c r="M27" s="132">
        <v>5</v>
      </c>
      <c r="N27" s="132">
        <v>23</v>
      </c>
      <c r="O27" s="132">
        <v>120</v>
      </c>
      <c r="P27" s="132">
        <v>30</v>
      </c>
      <c r="Q27" s="132">
        <v>3</v>
      </c>
      <c r="R27" s="132">
        <v>38</v>
      </c>
      <c r="S27" s="40">
        <f t="shared" si="1"/>
        <v>143</v>
      </c>
    </row>
    <row r="28" spans="1:19" ht="15.75">
      <c r="A28" s="69" t="s">
        <v>114</v>
      </c>
      <c r="B28" s="82" t="s">
        <v>243</v>
      </c>
      <c r="C28" s="91">
        <v>41636</v>
      </c>
      <c r="D28" s="80" t="s">
        <v>453</v>
      </c>
      <c r="E28" s="409" t="s">
        <v>665</v>
      </c>
      <c r="F28" s="415">
        <v>9</v>
      </c>
      <c r="G28" s="415">
        <v>5.6</v>
      </c>
      <c r="H28" s="415">
        <v>21</v>
      </c>
      <c r="I28" s="415">
        <v>3</v>
      </c>
      <c r="J28" s="415">
        <v>14</v>
      </c>
      <c r="K28" s="415"/>
      <c r="L28" s="415"/>
      <c r="M28" s="415">
        <v>22</v>
      </c>
      <c r="N28" s="415">
        <v>22</v>
      </c>
      <c r="O28" s="415">
        <v>180</v>
      </c>
      <c r="P28" s="415">
        <v>18</v>
      </c>
      <c r="Q28" s="415">
        <v>2</v>
      </c>
      <c r="R28" s="418">
        <v>14</v>
      </c>
      <c r="S28" s="40">
        <f t="shared" si="1"/>
        <v>98</v>
      </c>
    </row>
    <row r="29" spans="1:19" ht="15.75">
      <c r="A29" s="69" t="s">
        <v>115</v>
      </c>
      <c r="B29" s="96" t="s">
        <v>245</v>
      </c>
      <c r="C29" s="91">
        <v>41340</v>
      </c>
      <c r="D29" s="80" t="s">
        <v>451</v>
      </c>
      <c r="E29" s="124" t="s">
        <v>666</v>
      </c>
      <c r="F29" s="50">
        <v>5</v>
      </c>
      <c r="G29" s="50">
        <v>5.8</v>
      </c>
      <c r="H29" s="50">
        <v>29</v>
      </c>
      <c r="I29" s="50">
        <v>0</v>
      </c>
      <c r="J29" s="50">
        <v>0</v>
      </c>
      <c r="K29" s="50"/>
      <c r="L29" s="50"/>
      <c r="M29" s="50">
        <v>22</v>
      </c>
      <c r="N29" s="50">
        <v>33</v>
      </c>
      <c r="O29" s="50">
        <v>150</v>
      </c>
      <c r="P29" s="50">
        <v>15</v>
      </c>
      <c r="Q29" s="38" t="s">
        <v>510</v>
      </c>
      <c r="R29" s="137">
        <v>15</v>
      </c>
      <c r="S29" s="40">
        <f t="shared" si="1"/>
        <v>97</v>
      </c>
    </row>
    <row r="30" spans="1:19" ht="15.75">
      <c r="A30" s="68" t="s">
        <v>116</v>
      </c>
      <c r="B30" s="82" t="s">
        <v>244</v>
      </c>
      <c r="C30" s="91">
        <v>41282</v>
      </c>
      <c r="D30" s="80" t="s">
        <v>454</v>
      </c>
      <c r="E30" s="124" t="s">
        <v>643</v>
      </c>
      <c r="F30" s="50">
        <v>4</v>
      </c>
      <c r="G30" s="50">
        <v>6.1</v>
      </c>
      <c r="H30" s="50">
        <v>20</v>
      </c>
      <c r="I30" s="50">
        <v>0</v>
      </c>
      <c r="J30" s="50">
        <v>0</v>
      </c>
      <c r="K30" s="50"/>
      <c r="L30" s="50"/>
      <c r="M30" s="50">
        <v>18</v>
      </c>
      <c r="N30" s="50">
        <v>25</v>
      </c>
      <c r="O30" s="50">
        <v>145</v>
      </c>
      <c r="P30" s="50">
        <v>12</v>
      </c>
      <c r="Q30" s="38" t="s">
        <v>523</v>
      </c>
      <c r="R30" s="137">
        <v>18</v>
      </c>
      <c r="S30" s="40">
        <f t="shared" si="1"/>
        <v>79</v>
      </c>
    </row>
    <row r="31" spans="1:19" ht="15.75">
      <c r="A31" s="68" t="s">
        <v>117</v>
      </c>
      <c r="B31" s="94" t="s">
        <v>256</v>
      </c>
      <c r="C31" s="114">
        <v>40691</v>
      </c>
      <c r="D31" s="80" t="s">
        <v>436</v>
      </c>
      <c r="E31" s="124" t="s">
        <v>667</v>
      </c>
      <c r="F31" s="50">
        <v>1</v>
      </c>
      <c r="G31" s="50">
        <v>6.1</v>
      </c>
      <c r="H31" s="50">
        <v>20</v>
      </c>
      <c r="I31" s="50">
        <v>0</v>
      </c>
      <c r="J31" s="50">
        <v>0</v>
      </c>
      <c r="K31" s="50"/>
      <c r="L31" s="50"/>
      <c r="M31" s="50">
        <v>20</v>
      </c>
      <c r="N31" s="50">
        <v>29</v>
      </c>
      <c r="O31" s="50">
        <v>130</v>
      </c>
      <c r="P31" s="50">
        <v>7</v>
      </c>
      <c r="Q31" s="38" t="s">
        <v>523</v>
      </c>
      <c r="R31" s="137">
        <v>18</v>
      </c>
      <c r="S31" s="40">
        <f t="shared" si="1"/>
        <v>75</v>
      </c>
    </row>
    <row r="32" spans="1:19" ht="15.75">
      <c r="A32" s="68" t="s">
        <v>118</v>
      </c>
      <c r="B32" s="82" t="s">
        <v>241</v>
      </c>
      <c r="C32" s="91">
        <v>41425</v>
      </c>
      <c r="D32" s="80" t="s">
        <v>445</v>
      </c>
      <c r="E32" s="424" t="s">
        <v>784</v>
      </c>
      <c r="F32" s="410">
        <v>1</v>
      </c>
      <c r="G32" s="412" t="s">
        <v>597</v>
      </c>
      <c r="H32" s="410">
        <v>8</v>
      </c>
      <c r="I32" s="410">
        <v>0</v>
      </c>
      <c r="J32" s="410">
        <v>0</v>
      </c>
      <c r="K32" s="417"/>
      <c r="L32" s="417"/>
      <c r="M32" s="410">
        <v>14</v>
      </c>
      <c r="N32" s="410">
        <v>20</v>
      </c>
      <c r="O32" s="410">
        <v>105</v>
      </c>
      <c r="P32" s="410">
        <v>1</v>
      </c>
      <c r="Q32" s="410">
        <v>0</v>
      </c>
      <c r="R32" s="410">
        <v>14</v>
      </c>
      <c r="S32" s="40">
        <f t="shared" si="1"/>
        <v>44</v>
      </c>
    </row>
    <row r="33" spans="1:19" ht="15.75"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2"/>
      <c r="S33" s="66"/>
    </row>
    <row r="34" spans="1:19" ht="15.75">
      <c r="A34" s="31" t="s">
        <v>715</v>
      </c>
      <c r="B34" s="31"/>
      <c r="C34" s="31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2"/>
      <c r="S34" s="66"/>
    </row>
  </sheetData>
  <sortState ref="B26:S32">
    <sortCondition descending="1" ref="S26:S32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S36"/>
  <sheetViews>
    <sheetView topLeftCell="A13" workbookViewId="0">
      <selection activeCell="B31" sqref="B31:B34"/>
    </sheetView>
  </sheetViews>
  <sheetFormatPr defaultRowHeight="15"/>
  <cols>
    <col min="2" max="2" width="37.85546875" customWidth="1"/>
    <col min="3" max="3" width="11" customWidth="1"/>
    <col min="4" max="4" width="15.42578125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1059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141"/>
      <c r="D3" s="141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142" t="s">
        <v>54</v>
      </c>
      <c r="D4" s="142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.75" thickBot="1">
      <c r="A5" s="511"/>
      <c r="B5" s="514"/>
      <c r="C5" s="143"/>
      <c r="D5" s="143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6.5" thickBot="1">
      <c r="A6" s="35" t="s">
        <v>19</v>
      </c>
      <c r="B6" s="203" t="s">
        <v>1054</v>
      </c>
      <c r="C6" s="202">
        <v>41200</v>
      </c>
      <c r="D6" s="201" t="s">
        <v>1053</v>
      </c>
      <c r="E6" s="127" t="s">
        <v>799</v>
      </c>
      <c r="F6" s="153">
        <v>11</v>
      </c>
      <c r="G6" s="152" t="s">
        <v>672</v>
      </c>
      <c r="H6" s="152" t="s">
        <v>1042</v>
      </c>
      <c r="I6" s="152"/>
      <c r="J6" s="152"/>
      <c r="K6" s="152" t="s">
        <v>526</v>
      </c>
      <c r="L6" s="152" t="s">
        <v>496</v>
      </c>
      <c r="M6" s="152" t="s">
        <v>663</v>
      </c>
      <c r="N6" s="152" t="s">
        <v>655</v>
      </c>
      <c r="O6" s="147" t="s">
        <v>725</v>
      </c>
      <c r="P6" s="147" t="s">
        <v>516</v>
      </c>
      <c r="Q6" s="152" t="s">
        <v>538</v>
      </c>
      <c r="R6" s="152" t="s">
        <v>502</v>
      </c>
      <c r="S6" s="40">
        <f t="shared" ref="S6:S11" si="0">R6+P6+N6+L6+J6+H6+F6</f>
        <v>191</v>
      </c>
    </row>
    <row r="7" spans="1:19" ht="16.5" thickBot="1">
      <c r="A7" s="35" t="s">
        <v>20</v>
      </c>
      <c r="B7" s="203" t="s">
        <v>1058</v>
      </c>
      <c r="C7" s="202">
        <v>41061</v>
      </c>
      <c r="D7" s="201" t="s">
        <v>1057</v>
      </c>
      <c r="E7" s="127" t="s">
        <v>1056</v>
      </c>
      <c r="F7" s="152" t="s">
        <v>687</v>
      </c>
      <c r="G7" s="152" t="s">
        <v>653</v>
      </c>
      <c r="H7" s="152" t="s">
        <v>629</v>
      </c>
      <c r="I7" s="152"/>
      <c r="J7" s="152"/>
      <c r="K7" s="152" t="s">
        <v>535</v>
      </c>
      <c r="L7" s="152" t="s">
        <v>538</v>
      </c>
      <c r="M7" s="152" t="s">
        <v>542</v>
      </c>
      <c r="N7" s="152" t="s">
        <v>1055</v>
      </c>
      <c r="O7" s="152" t="s">
        <v>662</v>
      </c>
      <c r="P7" s="152" t="s">
        <v>504</v>
      </c>
      <c r="Q7" s="147" t="s">
        <v>544</v>
      </c>
      <c r="R7" s="147" t="s">
        <v>541</v>
      </c>
      <c r="S7" s="40">
        <f t="shared" si="0"/>
        <v>176</v>
      </c>
    </row>
    <row r="8" spans="1:19" ht="16.5" thickBot="1">
      <c r="A8" s="35" t="s">
        <v>21</v>
      </c>
      <c r="B8" s="203" t="s">
        <v>1052</v>
      </c>
      <c r="C8" s="202">
        <v>40978</v>
      </c>
      <c r="D8" s="201" t="s">
        <v>1051</v>
      </c>
      <c r="E8" s="127" t="s">
        <v>711</v>
      </c>
      <c r="F8" s="153">
        <v>14</v>
      </c>
      <c r="G8" s="152" t="s">
        <v>628</v>
      </c>
      <c r="H8" s="152" t="s">
        <v>516</v>
      </c>
      <c r="I8" s="152"/>
      <c r="J8" s="152"/>
      <c r="K8" s="152" t="s">
        <v>524</v>
      </c>
      <c r="L8" s="152" t="s">
        <v>514</v>
      </c>
      <c r="M8" s="152" t="s">
        <v>522</v>
      </c>
      <c r="N8" s="152" t="s">
        <v>632</v>
      </c>
      <c r="O8" s="147" t="s">
        <v>662</v>
      </c>
      <c r="P8" s="147" t="s">
        <v>504</v>
      </c>
      <c r="Q8" s="152" t="s">
        <v>526</v>
      </c>
      <c r="R8" s="152" t="s">
        <v>533</v>
      </c>
      <c r="S8" s="40">
        <f t="shared" si="0"/>
        <v>168</v>
      </c>
    </row>
    <row r="9" spans="1:19" ht="16.5" thickBot="1">
      <c r="A9" s="193" t="s">
        <v>22</v>
      </c>
      <c r="B9" s="203" t="s">
        <v>1044</v>
      </c>
      <c r="C9" s="202">
        <v>40995</v>
      </c>
      <c r="D9" s="201" t="s">
        <v>1043</v>
      </c>
      <c r="E9" s="127" t="s">
        <v>713</v>
      </c>
      <c r="F9" s="152" t="s">
        <v>1042</v>
      </c>
      <c r="G9" s="152" t="s">
        <v>1041</v>
      </c>
      <c r="H9" s="152" t="s">
        <v>629</v>
      </c>
      <c r="I9" s="152" t="s">
        <v>517</v>
      </c>
      <c r="J9" s="152" t="s">
        <v>536</v>
      </c>
      <c r="K9" s="152"/>
      <c r="L9" s="152"/>
      <c r="M9" s="152" t="s">
        <v>663</v>
      </c>
      <c r="N9" s="152" t="s">
        <v>493</v>
      </c>
      <c r="O9" s="152" t="s">
        <v>1040</v>
      </c>
      <c r="P9" s="152" t="s">
        <v>899</v>
      </c>
      <c r="Q9" s="147" t="s">
        <v>501</v>
      </c>
      <c r="R9" s="147" t="s">
        <v>697</v>
      </c>
      <c r="S9" s="40">
        <f t="shared" si="0"/>
        <v>233</v>
      </c>
    </row>
    <row r="10" spans="1:19" ht="16.5" customHeight="1" thickBot="1">
      <c r="A10" s="45" t="s">
        <v>23</v>
      </c>
      <c r="B10" s="203" t="s">
        <v>1047</v>
      </c>
      <c r="C10" s="202">
        <v>41107</v>
      </c>
      <c r="D10" s="201" t="s">
        <v>1046</v>
      </c>
      <c r="E10" s="127" t="s">
        <v>778</v>
      </c>
      <c r="F10" s="152" t="s">
        <v>519</v>
      </c>
      <c r="G10" s="152" t="s">
        <v>1045</v>
      </c>
      <c r="H10" s="152" t="s">
        <v>899</v>
      </c>
      <c r="I10" s="152" t="s">
        <v>523</v>
      </c>
      <c r="J10" s="152" t="s">
        <v>508</v>
      </c>
      <c r="K10" s="152"/>
      <c r="L10" s="152"/>
      <c r="M10" s="152" t="s">
        <v>541</v>
      </c>
      <c r="N10" s="152" t="s">
        <v>1005</v>
      </c>
      <c r="O10" s="152" t="s">
        <v>631</v>
      </c>
      <c r="P10" s="152" t="s">
        <v>514</v>
      </c>
      <c r="Q10" s="147" t="s">
        <v>501</v>
      </c>
      <c r="R10" s="147" t="s">
        <v>697</v>
      </c>
      <c r="S10" s="40">
        <f t="shared" si="0"/>
        <v>158</v>
      </c>
    </row>
    <row r="11" spans="1:19" ht="16.5" thickBot="1">
      <c r="A11" s="45" t="s">
        <v>24</v>
      </c>
      <c r="B11" s="203" t="s">
        <v>1050</v>
      </c>
      <c r="C11" s="202">
        <v>41346</v>
      </c>
      <c r="D11" s="201" t="s">
        <v>1049</v>
      </c>
      <c r="E11" s="127" t="s">
        <v>1048</v>
      </c>
      <c r="F11" s="152" t="s">
        <v>536</v>
      </c>
      <c r="G11" s="152" t="s">
        <v>638</v>
      </c>
      <c r="H11" s="152" t="s">
        <v>522</v>
      </c>
      <c r="I11" s="152" t="s">
        <v>503</v>
      </c>
      <c r="J11" s="152" t="s">
        <v>542</v>
      </c>
      <c r="K11" s="152"/>
      <c r="L11" s="152"/>
      <c r="M11" s="152" t="s">
        <v>630</v>
      </c>
      <c r="N11" s="152" t="s">
        <v>516</v>
      </c>
      <c r="O11" s="152" t="s">
        <v>707</v>
      </c>
      <c r="P11" s="152" t="s">
        <v>508</v>
      </c>
      <c r="Q11" s="147" t="s">
        <v>538</v>
      </c>
      <c r="R11" s="147" t="s">
        <v>504</v>
      </c>
      <c r="S11" s="40">
        <f t="shared" si="0"/>
        <v>157</v>
      </c>
    </row>
    <row r="12" spans="1:19" ht="16.5" thickBot="1">
      <c r="A12" s="192"/>
      <c r="B12" s="190" t="s">
        <v>36</v>
      </c>
      <c r="C12" s="190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1083</v>
      </c>
    </row>
    <row r="13" spans="1:19" ht="20.25" customHeight="1" thickBot="1">
      <c r="A13" s="35" t="s">
        <v>37</v>
      </c>
      <c r="B13" s="203" t="s">
        <v>1032</v>
      </c>
      <c r="C13" s="202">
        <v>40948</v>
      </c>
      <c r="D13" s="201" t="s">
        <v>1031</v>
      </c>
      <c r="E13" s="127" t="s">
        <v>1030</v>
      </c>
      <c r="F13" s="152" t="s">
        <v>514</v>
      </c>
      <c r="G13" s="152" t="s">
        <v>660</v>
      </c>
      <c r="H13" s="152" t="s">
        <v>899</v>
      </c>
      <c r="I13" s="152"/>
      <c r="J13" s="152"/>
      <c r="K13" s="152" t="s">
        <v>544</v>
      </c>
      <c r="L13" s="152" t="s">
        <v>519</v>
      </c>
      <c r="M13" s="152" t="s">
        <v>536</v>
      </c>
      <c r="N13" s="152" t="s">
        <v>1029</v>
      </c>
      <c r="O13" s="152" t="s">
        <v>684</v>
      </c>
      <c r="P13" s="152" t="s">
        <v>522</v>
      </c>
      <c r="Q13" s="147" t="s">
        <v>544</v>
      </c>
      <c r="R13" s="147" t="s">
        <v>541</v>
      </c>
      <c r="S13" s="40">
        <f t="shared" ref="S13:S25" si="1">R13+P13+N13+L13+J13+H13+F13</f>
        <v>160</v>
      </c>
    </row>
    <row r="14" spans="1:19" ht="16.5" thickBot="1">
      <c r="A14" s="35" t="s">
        <v>38</v>
      </c>
      <c r="B14" s="205" t="s">
        <v>1016</v>
      </c>
      <c r="C14" s="206">
        <v>40941</v>
      </c>
      <c r="D14" s="204" t="s">
        <v>1015</v>
      </c>
      <c r="E14" s="127" t="s">
        <v>1014</v>
      </c>
      <c r="F14" s="152" t="s">
        <v>544</v>
      </c>
      <c r="G14" s="152" t="s">
        <v>644</v>
      </c>
      <c r="H14" s="152" t="s">
        <v>511</v>
      </c>
      <c r="I14" s="152"/>
      <c r="J14" s="152"/>
      <c r="K14" s="152" t="s">
        <v>503</v>
      </c>
      <c r="L14" s="152" t="s">
        <v>503</v>
      </c>
      <c r="M14" s="152" t="s">
        <v>697</v>
      </c>
      <c r="N14" s="152" t="s">
        <v>1011</v>
      </c>
      <c r="O14" s="152" t="s">
        <v>725</v>
      </c>
      <c r="P14" s="152" t="s">
        <v>516</v>
      </c>
      <c r="Q14" s="147" t="s">
        <v>544</v>
      </c>
      <c r="R14" s="147" t="s">
        <v>541</v>
      </c>
      <c r="S14" s="40">
        <f t="shared" si="1"/>
        <v>149</v>
      </c>
    </row>
    <row r="15" spans="1:19" ht="16.5" thickBot="1">
      <c r="A15" s="35" t="s">
        <v>39</v>
      </c>
      <c r="B15" s="205" t="s">
        <v>1028</v>
      </c>
      <c r="C15" s="206">
        <v>41149</v>
      </c>
      <c r="D15" s="204" t="s">
        <v>1027</v>
      </c>
      <c r="E15" s="127" t="s">
        <v>714</v>
      </c>
      <c r="F15" s="152" t="s">
        <v>496</v>
      </c>
      <c r="G15" s="152" t="s">
        <v>653</v>
      </c>
      <c r="H15" s="152" t="s">
        <v>629</v>
      </c>
      <c r="I15" s="152"/>
      <c r="J15" s="152"/>
      <c r="K15" s="152" t="s">
        <v>499</v>
      </c>
      <c r="L15" s="152" t="s">
        <v>499</v>
      </c>
      <c r="M15" s="152" t="s">
        <v>502</v>
      </c>
      <c r="N15" s="152" t="s">
        <v>498</v>
      </c>
      <c r="O15" s="152" t="s">
        <v>512</v>
      </c>
      <c r="P15" s="152" t="s">
        <v>514</v>
      </c>
      <c r="Q15" s="147" t="s">
        <v>535</v>
      </c>
      <c r="R15" s="147" t="s">
        <v>508</v>
      </c>
      <c r="S15" s="40">
        <f t="shared" si="1"/>
        <v>146</v>
      </c>
    </row>
    <row r="16" spans="1:19" ht="16.5" thickBot="1">
      <c r="A16" s="35" t="s">
        <v>40</v>
      </c>
      <c r="B16" s="203" t="s">
        <v>1021</v>
      </c>
      <c r="C16" s="202">
        <v>41117</v>
      </c>
      <c r="D16" s="201" t="s">
        <v>1020</v>
      </c>
      <c r="E16" s="127" t="s">
        <v>1019</v>
      </c>
      <c r="F16" s="153">
        <v>15</v>
      </c>
      <c r="G16" s="152" t="s">
        <v>644</v>
      </c>
      <c r="H16" s="152" t="s">
        <v>511</v>
      </c>
      <c r="I16" s="152"/>
      <c r="J16" s="152"/>
      <c r="K16" s="152" t="s">
        <v>526</v>
      </c>
      <c r="L16" s="152" t="s">
        <v>496</v>
      </c>
      <c r="M16" s="152" t="s">
        <v>514</v>
      </c>
      <c r="N16" s="152" t="s">
        <v>533</v>
      </c>
      <c r="O16" s="147" t="s">
        <v>707</v>
      </c>
      <c r="P16" s="147" t="s">
        <v>663</v>
      </c>
      <c r="Q16" s="152" t="s">
        <v>538</v>
      </c>
      <c r="R16" s="152" t="s">
        <v>502</v>
      </c>
      <c r="S16" s="40">
        <f t="shared" si="1"/>
        <v>142</v>
      </c>
    </row>
    <row r="17" spans="1:19" ht="16.5" thickBot="1">
      <c r="A17" s="35" t="s">
        <v>895</v>
      </c>
      <c r="B17" s="203" t="s">
        <v>1013</v>
      </c>
      <c r="C17" s="202">
        <v>41299</v>
      </c>
      <c r="D17" s="201" t="s">
        <v>1012</v>
      </c>
      <c r="E17" s="127" t="s">
        <v>699</v>
      </c>
      <c r="F17" s="152" t="s">
        <v>531</v>
      </c>
      <c r="G17" s="152" t="s">
        <v>628</v>
      </c>
      <c r="H17" s="152" t="s">
        <v>516</v>
      </c>
      <c r="I17" s="152"/>
      <c r="J17" s="152"/>
      <c r="K17" s="152" t="s">
        <v>517</v>
      </c>
      <c r="L17" s="152" t="s">
        <v>517</v>
      </c>
      <c r="M17" s="152" t="s">
        <v>697</v>
      </c>
      <c r="N17" s="152" t="s">
        <v>1011</v>
      </c>
      <c r="O17" s="152" t="s">
        <v>512</v>
      </c>
      <c r="P17" s="152" t="s">
        <v>514</v>
      </c>
      <c r="Q17" s="147" t="s">
        <v>535</v>
      </c>
      <c r="R17" s="147" t="s">
        <v>508</v>
      </c>
      <c r="S17" s="40">
        <f t="shared" si="1"/>
        <v>127</v>
      </c>
    </row>
    <row r="18" spans="1:19" ht="16.5" thickBot="1">
      <c r="A18" s="35" t="s">
        <v>891</v>
      </c>
      <c r="B18" s="203" t="s">
        <v>1034</v>
      </c>
      <c r="C18" s="202">
        <v>41207</v>
      </c>
      <c r="D18" s="201" t="s">
        <v>1033</v>
      </c>
      <c r="E18" s="127" t="s">
        <v>726</v>
      </c>
      <c r="F18" s="158">
        <v>17</v>
      </c>
      <c r="G18" s="158" t="s">
        <v>638</v>
      </c>
      <c r="H18" s="158">
        <v>35</v>
      </c>
      <c r="I18" s="158"/>
      <c r="J18" s="158"/>
      <c r="K18" s="158">
        <v>7</v>
      </c>
      <c r="L18" s="158">
        <v>8</v>
      </c>
      <c r="M18" s="158" t="s">
        <v>508</v>
      </c>
      <c r="N18" s="158" t="s">
        <v>502</v>
      </c>
      <c r="O18" s="158">
        <v>155</v>
      </c>
      <c r="P18" s="158">
        <v>22</v>
      </c>
      <c r="Q18" s="158" t="s">
        <v>501</v>
      </c>
      <c r="R18" s="158" t="s">
        <v>494</v>
      </c>
      <c r="S18" s="40">
        <f t="shared" si="1"/>
        <v>120</v>
      </c>
    </row>
    <row r="19" spans="1:19" ht="16.5" thickBot="1">
      <c r="A19" s="35" t="s">
        <v>888</v>
      </c>
      <c r="B19" s="203" t="s">
        <v>1037</v>
      </c>
      <c r="C19" s="202">
        <v>41172</v>
      </c>
      <c r="D19" s="201"/>
      <c r="E19" s="127" t="s">
        <v>779</v>
      </c>
      <c r="F19" s="152" t="s">
        <v>538</v>
      </c>
      <c r="G19" s="152" t="s">
        <v>638</v>
      </c>
      <c r="H19" s="152" t="s">
        <v>498</v>
      </c>
      <c r="I19" s="152"/>
      <c r="J19" s="152"/>
      <c r="K19" s="152" t="s">
        <v>499</v>
      </c>
      <c r="L19" s="152" t="s">
        <v>499</v>
      </c>
      <c r="M19" s="152" t="s">
        <v>508</v>
      </c>
      <c r="N19" s="152" t="s">
        <v>502</v>
      </c>
      <c r="O19" s="152" t="s">
        <v>684</v>
      </c>
      <c r="P19" s="152" t="s">
        <v>522</v>
      </c>
      <c r="Q19" s="147" t="s">
        <v>538</v>
      </c>
      <c r="R19" s="147" t="s">
        <v>502</v>
      </c>
      <c r="S19" s="40">
        <f t="shared" si="1"/>
        <v>119</v>
      </c>
    </row>
    <row r="20" spans="1:19" ht="16.5" thickBot="1">
      <c r="A20" s="35" t="s">
        <v>885</v>
      </c>
      <c r="B20" s="203" t="s">
        <v>1036</v>
      </c>
      <c r="C20" s="202">
        <v>41054</v>
      </c>
      <c r="D20" s="201" t="s">
        <v>1035</v>
      </c>
      <c r="E20" s="127" t="s">
        <v>711</v>
      </c>
      <c r="F20" s="152" t="s">
        <v>500</v>
      </c>
      <c r="G20" s="152" t="s">
        <v>913</v>
      </c>
      <c r="H20" s="152" t="s">
        <v>541</v>
      </c>
      <c r="I20" s="152"/>
      <c r="J20" s="152"/>
      <c r="K20" s="152" t="s">
        <v>523</v>
      </c>
      <c r="L20" s="152" t="s">
        <v>523</v>
      </c>
      <c r="M20" s="152" t="s">
        <v>514</v>
      </c>
      <c r="N20" s="152" t="s">
        <v>533</v>
      </c>
      <c r="O20" s="152" t="s">
        <v>512</v>
      </c>
      <c r="P20" s="152" t="s">
        <v>514</v>
      </c>
      <c r="Q20" s="147" t="s">
        <v>544</v>
      </c>
      <c r="R20" s="147" t="s">
        <v>541</v>
      </c>
      <c r="S20" s="40">
        <f t="shared" si="1"/>
        <v>118</v>
      </c>
    </row>
    <row r="21" spans="1:19" ht="16.5" thickBot="1">
      <c r="A21" s="35" t="s">
        <v>881</v>
      </c>
      <c r="B21" s="203" t="s">
        <v>1010</v>
      </c>
      <c r="C21" s="202">
        <v>41142</v>
      </c>
      <c r="D21" s="201"/>
      <c r="E21" s="127" t="s">
        <v>1009</v>
      </c>
      <c r="F21" s="158">
        <v>16</v>
      </c>
      <c r="G21" s="158">
        <v>5.8</v>
      </c>
      <c r="H21" s="158">
        <v>30</v>
      </c>
      <c r="I21" s="158"/>
      <c r="J21" s="158"/>
      <c r="K21" s="158">
        <v>4</v>
      </c>
      <c r="L21" s="158">
        <v>4</v>
      </c>
      <c r="M21" s="158">
        <v>19</v>
      </c>
      <c r="N21" s="158">
        <v>27</v>
      </c>
      <c r="O21" s="158">
        <v>175</v>
      </c>
      <c r="P21" s="158">
        <v>32</v>
      </c>
      <c r="Q21" s="158" t="s">
        <v>523</v>
      </c>
      <c r="R21" s="158" t="s">
        <v>501</v>
      </c>
      <c r="S21" s="40">
        <f t="shared" si="1"/>
        <v>116</v>
      </c>
    </row>
    <row r="22" spans="1:19" ht="16.5" thickBot="1">
      <c r="A22" s="35" t="s">
        <v>877</v>
      </c>
      <c r="B22" s="205" t="s">
        <v>1024</v>
      </c>
      <c r="C22" s="206">
        <v>41042</v>
      </c>
      <c r="D22" s="204" t="s">
        <v>1023</v>
      </c>
      <c r="E22" s="127" t="s">
        <v>1022</v>
      </c>
      <c r="F22" s="152" t="s">
        <v>535</v>
      </c>
      <c r="G22" s="152" t="s">
        <v>644</v>
      </c>
      <c r="H22" s="152" t="s">
        <v>511</v>
      </c>
      <c r="I22" s="152"/>
      <c r="J22" s="152"/>
      <c r="K22" s="152" t="s">
        <v>523</v>
      </c>
      <c r="L22" s="152" t="s">
        <v>523</v>
      </c>
      <c r="M22" s="152" t="s">
        <v>508</v>
      </c>
      <c r="N22" s="152" t="s">
        <v>502</v>
      </c>
      <c r="O22" s="152" t="s">
        <v>631</v>
      </c>
      <c r="P22" s="152" t="s">
        <v>511</v>
      </c>
      <c r="Q22" s="147" t="s">
        <v>535</v>
      </c>
      <c r="R22" s="147" t="s">
        <v>508</v>
      </c>
      <c r="S22" s="40">
        <f t="shared" si="1"/>
        <v>111</v>
      </c>
    </row>
    <row r="23" spans="1:19" ht="16.5" thickBot="1">
      <c r="A23" s="35" t="s">
        <v>873</v>
      </c>
      <c r="B23" s="205" t="s">
        <v>1039</v>
      </c>
      <c r="C23" s="206">
        <v>41034</v>
      </c>
      <c r="D23" s="204" t="s">
        <v>1038</v>
      </c>
      <c r="E23" s="127" t="s">
        <v>806</v>
      </c>
      <c r="F23" s="152" t="s">
        <v>544</v>
      </c>
      <c r="G23" s="152" t="s">
        <v>646</v>
      </c>
      <c r="H23" s="152" t="s">
        <v>687</v>
      </c>
      <c r="I23" s="152"/>
      <c r="J23" s="152"/>
      <c r="K23" s="152" t="s">
        <v>499</v>
      </c>
      <c r="L23" s="152" t="s">
        <v>499</v>
      </c>
      <c r="M23" s="152" t="s">
        <v>519</v>
      </c>
      <c r="N23" s="152" t="s">
        <v>536</v>
      </c>
      <c r="O23" s="152" t="s">
        <v>675</v>
      </c>
      <c r="P23" s="152" t="s">
        <v>526</v>
      </c>
      <c r="Q23" s="147" t="s">
        <v>524</v>
      </c>
      <c r="R23" s="147" t="s">
        <v>504</v>
      </c>
      <c r="S23" s="40">
        <f t="shared" si="1"/>
        <v>101</v>
      </c>
    </row>
    <row r="24" spans="1:19" ht="16.5" thickBot="1">
      <c r="A24" s="35" t="s">
        <v>869</v>
      </c>
      <c r="B24" s="203" t="s">
        <v>1026</v>
      </c>
      <c r="C24" s="202">
        <v>41173</v>
      </c>
      <c r="D24" s="201" t="s">
        <v>1025</v>
      </c>
      <c r="E24" s="127" t="s">
        <v>806</v>
      </c>
      <c r="F24" s="158">
        <v>11</v>
      </c>
      <c r="G24" s="158">
        <v>6.8</v>
      </c>
      <c r="H24" s="158">
        <v>23</v>
      </c>
      <c r="I24" s="158"/>
      <c r="J24" s="158"/>
      <c r="K24" s="158" t="s">
        <v>509</v>
      </c>
      <c r="L24" s="158" t="s">
        <v>509</v>
      </c>
      <c r="M24" s="158">
        <v>25</v>
      </c>
      <c r="N24" s="158">
        <v>39</v>
      </c>
      <c r="O24" s="158">
        <v>140</v>
      </c>
      <c r="P24" s="158">
        <v>15</v>
      </c>
      <c r="Q24" s="158" t="s">
        <v>523</v>
      </c>
      <c r="R24" s="158" t="s">
        <v>501</v>
      </c>
      <c r="S24" s="40">
        <f t="shared" si="1"/>
        <v>95</v>
      </c>
    </row>
    <row r="25" spans="1:19" ht="16.5" thickBot="1">
      <c r="A25" s="35" t="s">
        <v>865</v>
      </c>
      <c r="B25" s="203" t="s">
        <v>1018</v>
      </c>
      <c r="C25" s="202">
        <v>41023</v>
      </c>
      <c r="D25" s="201" t="s">
        <v>1017</v>
      </c>
      <c r="E25" s="127" t="s">
        <v>642</v>
      </c>
      <c r="F25" s="158">
        <v>3</v>
      </c>
      <c r="G25" s="158" t="s">
        <v>638</v>
      </c>
      <c r="H25" s="158">
        <v>35</v>
      </c>
      <c r="I25" s="158"/>
      <c r="J25" s="158"/>
      <c r="K25" s="158" t="s">
        <v>523</v>
      </c>
      <c r="L25" s="158" t="s">
        <v>523</v>
      </c>
      <c r="M25" s="158" t="s">
        <v>508</v>
      </c>
      <c r="N25" s="158" t="s">
        <v>502</v>
      </c>
      <c r="O25" s="158">
        <v>120</v>
      </c>
      <c r="P25" s="158">
        <v>5</v>
      </c>
      <c r="Q25" s="158" t="s">
        <v>501</v>
      </c>
      <c r="R25" s="158" t="s">
        <v>494</v>
      </c>
      <c r="S25" s="40">
        <f t="shared" si="1"/>
        <v>84</v>
      </c>
    </row>
    <row r="26" spans="1:19" ht="17.25" customHeight="1" thickBot="1">
      <c r="A26" s="45" t="s">
        <v>41</v>
      </c>
      <c r="B26" s="203" t="s">
        <v>1004</v>
      </c>
      <c r="C26" s="202">
        <v>41061</v>
      </c>
      <c r="D26" s="201" t="s">
        <v>1003</v>
      </c>
      <c r="E26" s="127" t="s">
        <v>1002</v>
      </c>
      <c r="F26" s="158">
        <v>27</v>
      </c>
      <c r="G26" s="158">
        <v>5.8</v>
      </c>
      <c r="H26" s="158">
        <v>18</v>
      </c>
      <c r="I26" s="152" t="s">
        <v>510</v>
      </c>
      <c r="J26" s="158">
        <v>13</v>
      </c>
      <c r="K26" s="152"/>
      <c r="L26" s="158"/>
      <c r="M26" s="158">
        <v>22</v>
      </c>
      <c r="N26" s="158">
        <v>28</v>
      </c>
      <c r="O26" s="158">
        <v>195</v>
      </c>
      <c r="P26" s="158">
        <v>32</v>
      </c>
      <c r="Q26" s="158" t="s">
        <v>535</v>
      </c>
      <c r="R26" s="158">
        <v>26</v>
      </c>
      <c r="S26" s="40" t="s">
        <v>983</v>
      </c>
    </row>
    <row r="27" spans="1:19" ht="16.5" thickBot="1">
      <c r="A27" s="45" t="s">
        <v>42</v>
      </c>
      <c r="B27" s="447" t="s">
        <v>985</v>
      </c>
      <c r="C27" s="448">
        <v>40236</v>
      </c>
      <c r="D27" s="449"/>
      <c r="E27" s="127" t="s">
        <v>984</v>
      </c>
      <c r="F27" s="158">
        <v>17</v>
      </c>
      <c r="G27" s="158">
        <v>5.8</v>
      </c>
      <c r="H27" s="158">
        <v>18</v>
      </c>
      <c r="I27" s="152" t="s">
        <v>499</v>
      </c>
      <c r="J27" s="158">
        <v>29</v>
      </c>
      <c r="K27" s="152"/>
      <c r="L27" s="158"/>
      <c r="M27" s="158">
        <v>20</v>
      </c>
      <c r="N27" s="158">
        <v>24</v>
      </c>
      <c r="O27" s="158">
        <v>180</v>
      </c>
      <c r="P27" s="158">
        <v>25</v>
      </c>
      <c r="Q27" s="158">
        <v>3</v>
      </c>
      <c r="R27" s="158">
        <v>16</v>
      </c>
      <c r="S27" s="40" t="s">
        <v>983</v>
      </c>
    </row>
    <row r="28" spans="1:19" ht="16.5" thickBot="1">
      <c r="A28" s="45" t="s">
        <v>43</v>
      </c>
      <c r="B28" s="203" t="s">
        <v>1008</v>
      </c>
      <c r="C28" s="202">
        <v>41196</v>
      </c>
      <c r="D28" s="201" t="s">
        <v>1007</v>
      </c>
      <c r="E28" s="127" t="s">
        <v>1006</v>
      </c>
      <c r="F28" s="152" t="s">
        <v>542</v>
      </c>
      <c r="G28" s="152" t="s">
        <v>644</v>
      </c>
      <c r="H28" s="152" t="s">
        <v>496</v>
      </c>
      <c r="I28" s="152" t="s">
        <v>499</v>
      </c>
      <c r="J28" s="152" t="s">
        <v>533</v>
      </c>
      <c r="K28" s="152"/>
      <c r="L28" s="152"/>
      <c r="M28" s="152" t="s">
        <v>541</v>
      </c>
      <c r="N28" s="152" t="s">
        <v>1005</v>
      </c>
      <c r="O28" s="152" t="s">
        <v>631</v>
      </c>
      <c r="P28" s="152" t="s">
        <v>514</v>
      </c>
      <c r="Q28" s="147" t="s">
        <v>499</v>
      </c>
      <c r="R28" s="147" t="s">
        <v>522</v>
      </c>
      <c r="S28" s="40">
        <f>R28+P28+N28+L28+J28+H28+F28</f>
        <v>150</v>
      </c>
    </row>
    <row r="29" spans="1:19" ht="16.5" thickBot="1">
      <c r="A29" s="45" t="s">
        <v>22</v>
      </c>
      <c r="B29" s="205" t="s">
        <v>998</v>
      </c>
      <c r="C29" s="206">
        <v>40941</v>
      </c>
      <c r="D29" s="204" t="s">
        <v>997</v>
      </c>
      <c r="E29" s="127" t="s">
        <v>996</v>
      </c>
      <c r="F29" s="158">
        <v>25</v>
      </c>
      <c r="G29" s="158">
        <v>6.1</v>
      </c>
      <c r="H29" s="158">
        <v>11</v>
      </c>
      <c r="I29" s="152" t="s">
        <v>513</v>
      </c>
      <c r="J29" s="152" t="s">
        <v>538</v>
      </c>
      <c r="K29" s="158"/>
      <c r="L29" s="158"/>
      <c r="M29" s="158">
        <v>22</v>
      </c>
      <c r="N29" s="158">
        <v>28</v>
      </c>
      <c r="O29" s="158" t="s">
        <v>497</v>
      </c>
      <c r="P29" s="158">
        <v>8</v>
      </c>
      <c r="Q29" s="158" t="s">
        <v>517</v>
      </c>
      <c r="R29" s="158">
        <v>18</v>
      </c>
      <c r="S29" s="40">
        <f>R29+P29+N29+L29+J29+H29+F29</f>
        <v>100</v>
      </c>
    </row>
    <row r="30" spans="1:19" ht="15.75" customHeight="1" thickBot="1">
      <c r="A30" s="45" t="s">
        <v>23</v>
      </c>
      <c r="B30" s="203" t="s">
        <v>1001</v>
      </c>
      <c r="C30" s="202">
        <v>41334</v>
      </c>
      <c r="D30" s="201" t="s">
        <v>1000</v>
      </c>
      <c r="E30" s="127" t="s">
        <v>999</v>
      </c>
      <c r="F30" s="158">
        <v>19</v>
      </c>
      <c r="G30" s="124" t="s">
        <v>660</v>
      </c>
      <c r="H30" s="158">
        <v>30</v>
      </c>
      <c r="I30" s="158">
        <v>2</v>
      </c>
      <c r="J30" s="158">
        <v>13</v>
      </c>
      <c r="K30" s="158"/>
      <c r="L30" s="158"/>
      <c r="M30" s="158">
        <v>23</v>
      </c>
      <c r="N30" s="158">
        <v>30</v>
      </c>
      <c r="O30" s="158">
        <v>180</v>
      </c>
      <c r="P30" s="158">
        <v>25</v>
      </c>
      <c r="Q30" s="38" t="s">
        <v>510</v>
      </c>
      <c r="R30" s="158">
        <v>14</v>
      </c>
      <c r="S30" s="126">
        <v>98</v>
      </c>
    </row>
    <row r="31" spans="1:19" ht="15.75" customHeight="1" thickBot="1">
      <c r="A31" s="45" t="s">
        <v>24</v>
      </c>
      <c r="B31" s="205" t="s">
        <v>995</v>
      </c>
      <c r="C31" s="206">
        <v>41236</v>
      </c>
      <c r="D31" s="204" t="s">
        <v>994</v>
      </c>
      <c r="E31" s="127" t="s">
        <v>993</v>
      </c>
      <c r="F31" s="158">
        <v>18</v>
      </c>
      <c r="G31" s="158">
        <v>6.2</v>
      </c>
      <c r="H31" s="158">
        <v>9</v>
      </c>
      <c r="I31" s="152" t="s">
        <v>509</v>
      </c>
      <c r="J31" s="152" t="s">
        <v>509</v>
      </c>
      <c r="K31" s="158"/>
      <c r="L31" s="158"/>
      <c r="M31" s="158">
        <v>19</v>
      </c>
      <c r="N31" s="158">
        <v>27</v>
      </c>
      <c r="O31" s="158">
        <v>145</v>
      </c>
      <c r="P31" s="158">
        <v>10</v>
      </c>
      <c r="Q31" s="158" t="s">
        <v>501</v>
      </c>
      <c r="R31" s="158">
        <v>24</v>
      </c>
      <c r="S31" s="40">
        <f>R31+P31+N31+L31+J31+H31+F31</f>
        <v>88</v>
      </c>
    </row>
    <row r="32" spans="1:19" ht="16.5" thickBot="1">
      <c r="A32" s="45" t="s">
        <v>44</v>
      </c>
      <c r="B32" s="203" t="s">
        <v>989</v>
      </c>
      <c r="C32" s="202">
        <v>41243</v>
      </c>
      <c r="D32" s="201" t="s">
        <v>988</v>
      </c>
      <c r="E32" s="127" t="s">
        <v>800</v>
      </c>
      <c r="F32" s="158">
        <v>9</v>
      </c>
      <c r="G32" s="124" t="s">
        <v>567</v>
      </c>
      <c r="H32" s="158">
        <v>7</v>
      </c>
      <c r="I32" s="158">
        <v>0</v>
      </c>
      <c r="J32" s="158">
        <v>0</v>
      </c>
      <c r="K32" s="158"/>
      <c r="L32" s="158"/>
      <c r="M32" s="158">
        <v>14</v>
      </c>
      <c r="N32" s="158">
        <v>12</v>
      </c>
      <c r="O32" s="158">
        <v>160</v>
      </c>
      <c r="P32" s="158">
        <v>15</v>
      </c>
      <c r="Q32" s="38" t="s">
        <v>523</v>
      </c>
      <c r="R32" s="158">
        <v>16</v>
      </c>
      <c r="S32" s="126">
        <v>85</v>
      </c>
    </row>
    <row r="33" spans="1:19" ht="32.25" thickBot="1">
      <c r="A33" s="45" t="s">
        <v>45</v>
      </c>
      <c r="B33" s="203" t="s">
        <v>992</v>
      </c>
      <c r="C33" s="201" t="s">
        <v>991</v>
      </c>
      <c r="D33" s="201" t="s">
        <v>990</v>
      </c>
      <c r="E33" s="127" t="s">
        <v>779</v>
      </c>
      <c r="F33" s="158">
        <v>4</v>
      </c>
      <c r="G33" s="158">
        <v>6.5</v>
      </c>
      <c r="H33" s="158">
        <v>3</v>
      </c>
      <c r="I33" s="158">
        <v>0</v>
      </c>
      <c r="J33" s="158">
        <v>0</v>
      </c>
      <c r="K33" s="158"/>
      <c r="L33" s="158"/>
      <c r="M33" s="158">
        <v>15</v>
      </c>
      <c r="N33" s="158">
        <v>14</v>
      </c>
      <c r="O33" s="158">
        <v>150</v>
      </c>
      <c r="P33" s="158">
        <v>11</v>
      </c>
      <c r="Q33" s="158" t="s">
        <v>535</v>
      </c>
      <c r="R33" s="158">
        <v>26</v>
      </c>
      <c r="S33" s="40">
        <f>R33+P33+N33+L33+J33+H33+F33</f>
        <v>58</v>
      </c>
    </row>
    <row r="34" spans="1:19" ht="15.75">
      <c r="A34" s="45" t="s">
        <v>46</v>
      </c>
      <c r="B34" s="358" t="s">
        <v>987</v>
      </c>
      <c r="C34" s="362">
        <v>41173</v>
      </c>
      <c r="D34" s="358" t="s">
        <v>986</v>
      </c>
      <c r="E34" s="127" t="s">
        <v>592</v>
      </c>
      <c r="F34" s="158">
        <v>2</v>
      </c>
      <c r="G34" s="158">
        <v>6.4</v>
      </c>
      <c r="H34" s="158">
        <v>5</v>
      </c>
      <c r="I34" s="152" t="s">
        <v>509</v>
      </c>
      <c r="J34" s="152" t="s">
        <v>509</v>
      </c>
      <c r="K34" s="158"/>
      <c r="L34" s="158"/>
      <c r="M34" s="158">
        <v>10</v>
      </c>
      <c r="N34" s="158">
        <v>8</v>
      </c>
      <c r="O34" s="158">
        <v>110</v>
      </c>
      <c r="P34" s="158">
        <v>0</v>
      </c>
      <c r="Q34" s="158" t="s">
        <v>517</v>
      </c>
      <c r="R34" s="158">
        <v>18</v>
      </c>
      <c r="S34" s="40">
        <f>R34+P34+N34+L34+J34+H34+F34</f>
        <v>33</v>
      </c>
    </row>
    <row r="35" spans="1:19" ht="15.75">
      <c r="A35" s="31" t="s">
        <v>925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ht="15.75">
      <c r="B36" s="200" t="s">
        <v>924</v>
      </c>
    </row>
  </sheetData>
  <sortState ref="B26:S34">
    <sortCondition descending="1" ref="S26:S34"/>
  </sortState>
  <mergeCells count="11">
    <mergeCell ref="O3:P4"/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S37"/>
  <sheetViews>
    <sheetView topLeftCell="A16" workbookViewId="0">
      <selection activeCell="B31" sqref="B31:B33"/>
    </sheetView>
  </sheetViews>
  <sheetFormatPr defaultRowHeight="15"/>
  <cols>
    <col min="2" max="2" width="41.7109375" customWidth="1"/>
    <col min="3" max="3" width="12.42578125" customWidth="1"/>
    <col min="4" max="4" width="16.7109375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1126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141"/>
      <c r="D3" s="141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142" t="s">
        <v>54</v>
      </c>
      <c r="D4" s="142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.75" thickBot="1">
      <c r="A5" s="511"/>
      <c r="B5" s="514"/>
      <c r="C5" s="143"/>
      <c r="D5" s="143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6.5" thickBot="1">
      <c r="A6" s="35" t="s">
        <v>19</v>
      </c>
      <c r="B6" s="185" t="s">
        <v>1121</v>
      </c>
      <c r="C6" s="184">
        <v>41092</v>
      </c>
      <c r="D6" s="186" t="s">
        <v>1120</v>
      </c>
      <c r="E6" s="124" t="s">
        <v>659</v>
      </c>
      <c r="F6" s="37">
        <v>19</v>
      </c>
      <c r="G6" s="38" t="s">
        <v>660</v>
      </c>
      <c r="H6" s="39">
        <v>45</v>
      </c>
      <c r="I6" s="38"/>
      <c r="J6" s="39"/>
      <c r="K6" s="39">
        <v>10</v>
      </c>
      <c r="L6" s="39">
        <v>14</v>
      </c>
      <c r="M6" s="39">
        <v>23</v>
      </c>
      <c r="N6" s="39">
        <v>35</v>
      </c>
      <c r="O6" s="39">
        <v>180</v>
      </c>
      <c r="P6" s="38" t="s">
        <v>498</v>
      </c>
      <c r="Q6" s="38" t="s">
        <v>524</v>
      </c>
      <c r="R6" s="38" t="s">
        <v>504</v>
      </c>
      <c r="S6" s="40">
        <f>R6+P6+N6+L6+J6+H6+F6</f>
        <v>180</v>
      </c>
    </row>
    <row r="7" spans="1:19" ht="16.5" thickBot="1">
      <c r="A7" s="35" t="s">
        <v>20</v>
      </c>
      <c r="B7" s="185" t="s">
        <v>1125</v>
      </c>
      <c r="C7" s="186" t="s">
        <v>1124</v>
      </c>
      <c r="D7" s="186" t="s">
        <v>1123</v>
      </c>
      <c r="E7" s="124" t="s">
        <v>1122</v>
      </c>
      <c r="F7" s="37">
        <v>19</v>
      </c>
      <c r="G7" s="38" t="s">
        <v>638</v>
      </c>
      <c r="H7" s="38" t="s">
        <v>498</v>
      </c>
      <c r="I7" s="41"/>
      <c r="J7" s="42"/>
      <c r="K7" s="38" t="s">
        <v>544</v>
      </c>
      <c r="L7" s="38" t="s">
        <v>519</v>
      </c>
      <c r="M7" s="38" t="s">
        <v>542</v>
      </c>
      <c r="N7" s="38" t="s">
        <v>1055</v>
      </c>
      <c r="O7" s="38" t="s">
        <v>515</v>
      </c>
      <c r="P7" s="38" t="s">
        <v>542</v>
      </c>
      <c r="Q7" s="38" t="s">
        <v>519</v>
      </c>
      <c r="R7" s="38" t="s">
        <v>639</v>
      </c>
      <c r="S7" s="40">
        <f>R7+P7+N7+L7+J7+H7+F7</f>
        <v>175</v>
      </c>
    </row>
    <row r="8" spans="1:19" ht="16.5" thickBot="1">
      <c r="A8" s="35" t="s">
        <v>21</v>
      </c>
      <c r="B8" s="185" t="s">
        <v>1119</v>
      </c>
      <c r="C8" s="184">
        <v>41117</v>
      </c>
      <c r="D8" s="186" t="s">
        <v>1118</v>
      </c>
      <c r="E8" s="124" t="s">
        <v>721</v>
      </c>
      <c r="F8" s="37">
        <v>13</v>
      </c>
      <c r="G8" s="38" t="s">
        <v>638</v>
      </c>
      <c r="H8" s="38" t="s">
        <v>498</v>
      </c>
      <c r="I8" s="38"/>
      <c r="J8" s="38"/>
      <c r="K8" s="38" t="s">
        <v>535</v>
      </c>
      <c r="L8" s="38" t="s">
        <v>538</v>
      </c>
      <c r="M8" s="38" t="s">
        <v>514</v>
      </c>
      <c r="N8" s="38" t="s">
        <v>533</v>
      </c>
      <c r="O8" s="38" t="s">
        <v>707</v>
      </c>
      <c r="P8" s="38" t="s">
        <v>663</v>
      </c>
      <c r="Q8" s="38" t="s">
        <v>535</v>
      </c>
      <c r="R8" s="38" t="s">
        <v>508</v>
      </c>
      <c r="S8" s="40">
        <f>R8+P8+N8+L8+J8+H8+F8</f>
        <v>131</v>
      </c>
    </row>
    <row r="9" spans="1:19" ht="16.5" thickBot="1">
      <c r="A9" s="193" t="s">
        <v>22</v>
      </c>
      <c r="B9" s="185" t="s">
        <v>1117</v>
      </c>
      <c r="C9" s="184">
        <v>41034</v>
      </c>
      <c r="D9" s="186" t="s">
        <v>1116</v>
      </c>
      <c r="E9" s="124" t="s">
        <v>796</v>
      </c>
      <c r="F9" s="44">
        <v>23</v>
      </c>
      <c r="G9" s="41" t="s">
        <v>653</v>
      </c>
      <c r="H9" s="41" t="s">
        <v>498</v>
      </c>
      <c r="I9" s="41" t="s">
        <v>535</v>
      </c>
      <c r="J9" s="41" t="s">
        <v>1011</v>
      </c>
      <c r="K9" s="41"/>
      <c r="L9" s="41"/>
      <c r="M9" s="41" t="s">
        <v>504</v>
      </c>
      <c r="N9" s="41" t="s">
        <v>629</v>
      </c>
      <c r="O9" s="41" t="s">
        <v>640</v>
      </c>
      <c r="P9" s="38" t="s">
        <v>663</v>
      </c>
      <c r="Q9" s="38" t="s">
        <v>544</v>
      </c>
      <c r="R9" s="38" t="s">
        <v>498</v>
      </c>
      <c r="S9" s="40">
        <f t="shared" ref="S9:S11" si="0">R9+P9+N9+L9+J9+H9+F9</f>
        <v>207</v>
      </c>
    </row>
    <row r="10" spans="1:19" ht="16.5" thickBot="1">
      <c r="A10" s="45" t="s">
        <v>23</v>
      </c>
      <c r="B10" s="185" t="s">
        <v>1115</v>
      </c>
      <c r="C10" s="184">
        <v>41039</v>
      </c>
      <c r="D10" s="186" t="s">
        <v>1114</v>
      </c>
      <c r="E10" s="124" t="s">
        <v>1113</v>
      </c>
      <c r="F10" s="37">
        <v>25</v>
      </c>
      <c r="G10" s="38" t="s">
        <v>672</v>
      </c>
      <c r="H10" s="38" t="s">
        <v>516</v>
      </c>
      <c r="I10" s="38" t="s">
        <v>531</v>
      </c>
      <c r="J10" s="38" t="s">
        <v>639</v>
      </c>
      <c r="K10" s="38"/>
      <c r="L10" s="38"/>
      <c r="M10" s="38" t="s">
        <v>630</v>
      </c>
      <c r="N10" s="38" t="s">
        <v>516</v>
      </c>
      <c r="O10" s="38" t="s">
        <v>631</v>
      </c>
      <c r="P10" s="38" t="s">
        <v>514</v>
      </c>
      <c r="Q10" s="38" t="s">
        <v>501</v>
      </c>
      <c r="R10" s="38" t="s">
        <v>697</v>
      </c>
      <c r="S10" s="40">
        <f t="shared" si="0"/>
        <v>190</v>
      </c>
    </row>
    <row r="11" spans="1:19" ht="16.5" thickBot="1">
      <c r="A11" s="45" t="s">
        <v>24</v>
      </c>
      <c r="B11" s="185" t="s">
        <v>1112</v>
      </c>
      <c r="C11" s="184">
        <v>41199</v>
      </c>
      <c r="D11" s="186" t="s">
        <v>1111</v>
      </c>
      <c r="E11" s="124" t="s">
        <v>1048</v>
      </c>
      <c r="F11" s="37">
        <v>21</v>
      </c>
      <c r="G11" s="38" t="s">
        <v>660</v>
      </c>
      <c r="H11" s="38" t="s">
        <v>511</v>
      </c>
      <c r="I11" s="38" t="s">
        <v>503</v>
      </c>
      <c r="J11" s="38" t="s">
        <v>542</v>
      </c>
      <c r="K11" s="38"/>
      <c r="L11" s="38"/>
      <c r="M11" s="38" t="s">
        <v>522</v>
      </c>
      <c r="N11" s="38" t="s">
        <v>630</v>
      </c>
      <c r="O11" s="38" t="s">
        <v>662</v>
      </c>
      <c r="P11" s="38" t="s">
        <v>522</v>
      </c>
      <c r="Q11" s="38" t="s">
        <v>531</v>
      </c>
      <c r="R11" s="38" t="s">
        <v>533</v>
      </c>
      <c r="S11" s="40">
        <f t="shared" si="0"/>
        <v>155</v>
      </c>
    </row>
    <row r="12" spans="1:19" ht="16.5" thickBot="1">
      <c r="A12" s="192"/>
      <c r="B12" s="190" t="s">
        <v>36</v>
      </c>
      <c r="C12" s="190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1038</v>
      </c>
    </row>
    <row r="13" spans="1:19" ht="16.5" thickBot="1">
      <c r="A13" s="35" t="s">
        <v>37</v>
      </c>
      <c r="B13" s="185" t="s">
        <v>1098</v>
      </c>
      <c r="C13" s="184">
        <v>41182</v>
      </c>
      <c r="D13" s="186" t="s">
        <v>1097</v>
      </c>
      <c r="E13" s="38" t="s">
        <v>711</v>
      </c>
      <c r="F13" s="50">
        <v>14</v>
      </c>
      <c r="G13" s="152" t="s">
        <v>628</v>
      </c>
      <c r="H13" s="50">
        <v>40</v>
      </c>
      <c r="I13" s="50"/>
      <c r="J13" s="50"/>
      <c r="K13" s="50">
        <v>5</v>
      </c>
      <c r="L13" s="50">
        <v>5</v>
      </c>
      <c r="M13" s="50">
        <v>11</v>
      </c>
      <c r="N13" s="50">
        <v>11</v>
      </c>
      <c r="O13" s="50">
        <v>125</v>
      </c>
      <c r="P13" s="50">
        <v>7</v>
      </c>
      <c r="Q13" s="50">
        <v>10</v>
      </c>
      <c r="R13" s="38" t="s">
        <v>502</v>
      </c>
      <c r="S13" s="40">
        <f t="shared" ref="S13:S27" si="1">R13+P13+N13+L13+J13+H13+F13</f>
        <v>100</v>
      </c>
    </row>
    <row r="14" spans="1:19" ht="16.5" thickBot="1">
      <c r="A14" s="35" t="s">
        <v>38</v>
      </c>
      <c r="B14" s="450" t="s">
        <v>1110</v>
      </c>
      <c r="C14" s="189">
        <v>41077</v>
      </c>
      <c r="D14" s="187" t="s">
        <v>1109</v>
      </c>
      <c r="E14" s="38" t="s">
        <v>669</v>
      </c>
      <c r="F14" s="50">
        <v>3</v>
      </c>
      <c r="G14" s="50">
        <v>6.3</v>
      </c>
      <c r="H14" s="50">
        <v>13</v>
      </c>
      <c r="I14" s="50"/>
      <c r="J14" s="50"/>
      <c r="K14" s="50">
        <v>6</v>
      </c>
      <c r="L14" s="50">
        <v>6</v>
      </c>
      <c r="M14" s="50">
        <v>17</v>
      </c>
      <c r="N14" s="50">
        <v>23</v>
      </c>
      <c r="O14" s="152" t="s">
        <v>648</v>
      </c>
      <c r="P14" s="152" t="s">
        <v>501</v>
      </c>
      <c r="Q14" s="50">
        <v>6</v>
      </c>
      <c r="R14" s="38" t="s">
        <v>632</v>
      </c>
      <c r="S14" s="40">
        <f t="shared" si="1"/>
        <v>85</v>
      </c>
    </row>
    <row r="15" spans="1:19" ht="16.5" thickBot="1">
      <c r="A15" s="35" t="s">
        <v>39</v>
      </c>
      <c r="B15" s="188" t="s">
        <v>1108</v>
      </c>
      <c r="C15" s="189">
        <v>41201</v>
      </c>
      <c r="D15" s="187" t="s">
        <v>1107</v>
      </c>
      <c r="E15" s="38" t="s">
        <v>670</v>
      </c>
      <c r="F15" s="50">
        <v>1</v>
      </c>
      <c r="G15" s="50">
        <v>6.1</v>
      </c>
      <c r="H15" s="50">
        <v>19</v>
      </c>
      <c r="I15" s="50"/>
      <c r="J15" s="50"/>
      <c r="K15" s="50">
        <v>7</v>
      </c>
      <c r="L15" s="50">
        <v>8</v>
      </c>
      <c r="M15" s="50">
        <v>22</v>
      </c>
      <c r="N15" s="50">
        <v>33</v>
      </c>
      <c r="O15" s="152" t="s">
        <v>512</v>
      </c>
      <c r="P15" s="152" t="s">
        <v>514</v>
      </c>
      <c r="Q15" s="50">
        <v>0</v>
      </c>
      <c r="R15" s="38" t="s">
        <v>517</v>
      </c>
      <c r="S15" s="40">
        <f t="shared" si="1"/>
        <v>85</v>
      </c>
    </row>
    <row r="16" spans="1:19" ht="32.25" thickBot="1">
      <c r="A16" s="35" t="s">
        <v>40</v>
      </c>
      <c r="B16" s="188" t="s">
        <v>1080</v>
      </c>
      <c r="C16" s="189">
        <v>41193</v>
      </c>
      <c r="D16" s="187" t="s">
        <v>1079</v>
      </c>
      <c r="E16" s="40" t="s">
        <v>699</v>
      </c>
      <c r="F16" s="50">
        <v>9</v>
      </c>
      <c r="G16" s="152" t="s">
        <v>644</v>
      </c>
      <c r="H16" s="50">
        <v>30</v>
      </c>
      <c r="I16" s="50"/>
      <c r="J16" s="50"/>
      <c r="K16" s="50">
        <v>4</v>
      </c>
      <c r="L16" s="50">
        <v>4</v>
      </c>
      <c r="M16" s="50">
        <v>14</v>
      </c>
      <c r="N16" s="50">
        <v>17</v>
      </c>
      <c r="O16" s="50">
        <v>140</v>
      </c>
      <c r="P16" s="50">
        <v>15</v>
      </c>
      <c r="Q16" s="50">
        <v>1</v>
      </c>
      <c r="R16" s="50">
        <v>5</v>
      </c>
      <c r="S16" s="40">
        <f t="shared" si="1"/>
        <v>80</v>
      </c>
    </row>
    <row r="17" spans="1:19" ht="16.5" thickBot="1">
      <c r="A17" s="35" t="s">
        <v>895</v>
      </c>
      <c r="B17" s="185" t="s">
        <v>1087</v>
      </c>
      <c r="C17" s="184">
        <v>41309</v>
      </c>
      <c r="D17" s="186" t="s">
        <v>1086</v>
      </c>
      <c r="E17" s="124" t="s">
        <v>764</v>
      </c>
      <c r="F17" s="152" t="s">
        <v>503</v>
      </c>
      <c r="G17" s="152" t="s">
        <v>1085</v>
      </c>
      <c r="H17" s="152" t="s">
        <v>523</v>
      </c>
      <c r="I17" s="152"/>
      <c r="J17" s="152"/>
      <c r="K17" s="152" t="s">
        <v>499</v>
      </c>
      <c r="L17" s="152" t="s">
        <v>499</v>
      </c>
      <c r="M17" s="152" t="s">
        <v>519</v>
      </c>
      <c r="N17" s="152" t="s">
        <v>536</v>
      </c>
      <c r="O17" s="152" t="s">
        <v>520</v>
      </c>
      <c r="P17" s="152" t="s">
        <v>538</v>
      </c>
      <c r="Q17" s="147" t="s">
        <v>524</v>
      </c>
      <c r="R17" s="147" t="s">
        <v>504</v>
      </c>
      <c r="S17" s="40">
        <f t="shared" si="1"/>
        <v>77</v>
      </c>
    </row>
    <row r="18" spans="1:19" ht="16.5" thickBot="1">
      <c r="A18" s="35" t="s">
        <v>891</v>
      </c>
      <c r="B18" s="188" t="s">
        <v>1106</v>
      </c>
      <c r="C18" s="189">
        <v>40999</v>
      </c>
      <c r="D18" s="187" t="s">
        <v>1105</v>
      </c>
      <c r="E18" s="38" t="s">
        <v>670</v>
      </c>
      <c r="F18" s="50">
        <v>1</v>
      </c>
      <c r="G18" s="50">
        <v>6.2</v>
      </c>
      <c r="H18" s="50">
        <v>16</v>
      </c>
      <c r="I18" s="50"/>
      <c r="J18" s="50"/>
      <c r="K18" s="50">
        <v>0</v>
      </c>
      <c r="L18" s="50">
        <v>0</v>
      </c>
      <c r="M18" s="50">
        <v>18</v>
      </c>
      <c r="N18" s="50">
        <v>25</v>
      </c>
      <c r="O18" s="152" t="s">
        <v>684</v>
      </c>
      <c r="P18" s="152" t="s">
        <v>522</v>
      </c>
      <c r="Q18" s="50">
        <v>5</v>
      </c>
      <c r="R18" s="38" t="s">
        <v>544</v>
      </c>
      <c r="S18" s="40">
        <f t="shared" si="1"/>
        <v>75</v>
      </c>
    </row>
    <row r="19" spans="1:19" ht="16.5" thickBot="1">
      <c r="A19" s="35" t="s">
        <v>888</v>
      </c>
      <c r="B19" s="188" t="s">
        <v>1090</v>
      </c>
      <c r="C19" s="187" t="s">
        <v>1089</v>
      </c>
      <c r="D19" s="187" t="s">
        <v>1088</v>
      </c>
      <c r="E19" s="38" t="s">
        <v>689</v>
      </c>
      <c r="F19" s="50">
        <v>4</v>
      </c>
      <c r="G19" s="152" t="s">
        <v>646</v>
      </c>
      <c r="H19" s="50">
        <v>19</v>
      </c>
      <c r="I19" s="50"/>
      <c r="J19" s="50"/>
      <c r="K19" s="50">
        <v>2</v>
      </c>
      <c r="L19" s="50">
        <v>2</v>
      </c>
      <c r="M19" s="50">
        <v>14</v>
      </c>
      <c r="N19" s="50">
        <v>17</v>
      </c>
      <c r="O19" s="50">
        <v>155</v>
      </c>
      <c r="P19" s="50">
        <v>22</v>
      </c>
      <c r="Q19" s="50">
        <v>4</v>
      </c>
      <c r="R19" s="38" t="s">
        <v>531</v>
      </c>
      <c r="S19" s="40">
        <f t="shared" si="1"/>
        <v>73</v>
      </c>
    </row>
    <row r="20" spans="1:19" ht="16.5" thickBot="1">
      <c r="A20" s="35" t="s">
        <v>885</v>
      </c>
      <c r="B20" s="188" t="s">
        <v>1094</v>
      </c>
      <c r="C20" s="189">
        <v>41041</v>
      </c>
      <c r="D20" s="187" t="s">
        <v>1093</v>
      </c>
      <c r="E20" s="38" t="s">
        <v>732</v>
      </c>
      <c r="F20" s="50">
        <v>9</v>
      </c>
      <c r="G20" s="152" t="s">
        <v>547</v>
      </c>
      <c r="H20" s="50">
        <v>11</v>
      </c>
      <c r="I20" s="50"/>
      <c r="J20" s="50"/>
      <c r="K20" s="50">
        <v>0</v>
      </c>
      <c r="L20" s="50">
        <v>0</v>
      </c>
      <c r="M20" s="50">
        <v>20</v>
      </c>
      <c r="N20" s="50">
        <v>29</v>
      </c>
      <c r="O20" s="50">
        <v>120</v>
      </c>
      <c r="P20" s="50">
        <v>5</v>
      </c>
      <c r="Q20" s="50">
        <v>5</v>
      </c>
      <c r="R20" s="38" t="s">
        <v>544</v>
      </c>
      <c r="S20" s="40">
        <f t="shared" si="1"/>
        <v>65</v>
      </c>
    </row>
    <row r="21" spans="1:19" ht="16.5" thickBot="1">
      <c r="A21" s="35" t="s">
        <v>881</v>
      </c>
      <c r="B21" s="185" t="s">
        <v>1104</v>
      </c>
      <c r="C21" s="184">
        <v>41040</v>
      </c>
      <c r="D21" s="186" t="s">
        <v>1103</v>
      </c>
      <c r="E21" s="38" t="s">
        <v>634</v>
      </c>
      <c r="F21" s="50">
        <v>3</v>
      </c>
      <c r="G21" s="38" t="s">
        <v>577</v>
      </c>
      <c r="H21" s="38" t="s">
        <v>531</v>
      </c>
      <c r="I21" s="38"/>
      <c r="J21" s="38"/>
      <c r="K21" s="50">
        <v>0</v>
      </c>
      <c r="L21" s="50">
        <v>0</v>
      </c>
      <c r="M21" s="50">
        <v>14</v>
      </c>
      <c r="N21" s="50">
        <v>17</v>
      </c>
      <c r="O21" s="152" t="s">
        <v>512</v>
      </c>
      <c r="P21" s="152" t="s">
        <v>514</v>
      </c>
      <c r="Q21" s="50">
        <v>4</v>
      </c>
      <c r="R21" s="38" t="s">
        <v>531</v>
      </c>
      <c r="S21" s="40">
        <f t="shared" si="1"/>
        <v>58</v>
      </c>
    </row>
    <row r="22" spans="1:19" ht="16.5" thickBot="1">
      <c r="A22" s="35" t="s">
        <v>877</v>
      </c>
      <c r="B22" s="185" t="s">
        <v>1096</v>
      </c>
      <c r="C22" s="184">
        <v>41225</v>
      </c>
      <c r="D22" s="186" t="s">
        <v>1095</v>
      </c>
      <c r="E22" s="40" t="s">
        <v>636</v>
      </c>
      <c r="F22" s="50">
        <v>9</v>
      </c>
      <c r="G22" s="50">
        <v>6.8</v>
      </c>
      <c r="H22" s="50">
        <v>3</v>
      </c>
      <c r="I22" s="50"/>
      <c r="J22" s="50"/>
      <c r="K22" s="50">
        <v>0</v>
      </c>
      <c r="L22" s="50">
        <v>0</v>
      </c>
      <c r="M22" s="50">
        <v>12</v>
      </c>
      <c r="N22" s="50">
        <v>13</v>
      </c>
      <c r="O22" s="50">
        <v>100</v>
      </c>
      <c r="P22" s="50">
        <v>0</v>
      </c>
      <c r="Q22" s="50">
        <v>10</v>
      </c>
      <c r="R22" s="50">
        <v>23</v>
      </c>
      <c r="S22" s="40">
        <f t="shared" si="1"/>
        <v>48</v>
      </c>
    </row>
    <row r="23" spans="1:19" ht="16.5" thickBot="1">
      <c r="A23" s="35" t="s">
        <v>873</v>
      </c>
      <c r="B23" s="185" t="s">
        <v>1102</v>
      </c>
      <c r="C23" s="184">
        <v>41362</v>
      </c>
      <c r="D23" s="186" t="s">
        <v>1101</v>
      </c>
      <c r="E23" s="38" t="s">
        <v>680</v>
      </c>
      <c r="F23" s="50">
        <v>4</v>
      </c>
      <c r="G23" s="50">
        <v>6.5</v>
      </c>
      <c r="H23" s="50">
        <v>9</v>
      </c>
      <c r="I23" s="38"/>
      <c r="J23" s="38"/>
      <c r="K23" s="50">
        <v>0</v>
      </c>
      <c r="L23" s="50">
        <v>0</v>
      </c>
      <c r="M23" s="50">
        <v>12</v>
      </c>
      <c r="N23" s="50">
        <v>13</v>
      </c>
      <c r="O23" s="152" t="s">
        <v>675</v>
      </c>
      <c r="P23" s="152" t="s">
        <v>526</v>
      </c>
      <c r="Q23" s="50">
        <v>4</v>
      </c>
      <c r="R23" s="38" t="s">
        <v>531</v>
      </c>
      <c r="S23" s="40">
        <f t="shared" si="1"/>
        <v>47</v>
      </c>
    </row>
    <row r="24" spans="1:19" ht="16.5" thickBot="1">
      <c r="A24" s="35" t="s">
        <v>869</v>
      </c>
      <c r="B24" s="188" t="s">
        <v>1092</v>
      </c>
      <c r="C24" s="189">
        <v>41117</v>
      </c>
      <c r="D24" s="187" t="s">
        <v>1091</v>
      </c>
      <c r="E24" s="40" t="s">
        <v>714</v>
      </c>
      <c r="F24" s="50">
        <v>17</v>
      </c>
      <c r="G24" s="152" t="s">
        <v>569</v>
      </c>
      <c r="H24" s="50">
        <v>1</v>
      </c>
      <c r="I24" s="50"/>
      <c r="J24" s="50"/>
      <c r="K24" s="50">
        <v>0</v>
      </c>
      <c r="L24" s="50">
        <v>0</v>
      </c>
      <c r="M24" s="50">
        <v>12</v>
      </c>
      <c r="N24" s="50">
        <v>13</v>
      </c>
      <c r="O24" s="50">
        <v>105</v>
      </c>
      <c r="P24" s="50">
        <v>0</v>
      </c>
      <c r="Q24" s="50">
        <v>4</v>
      </c>
      <c r="R24" s="50">
        <v>9</v>
      </c>
      <c r="S24" s="40">
        <f t="shared" si="1"/>
        <v>40</v>
      </c>
    </row>
    <row r="25" spans="1:19" ht="16.5" thickBot="1">
      <c r="A25" s="35" t="s">
        <v>865</v>
      </c>
      <c r="B25" s="188" t="s">
        <v>1084</v>
      </c>
      <c r="C25" s="189">
        <v>41296</v>
      </c>
      <c r="D25" s="187" t="s">
        <v>1083</v>
      </c>
      <c r="E25" s="38" t="s">
        <v>627</v>
      </c>
      <c r="F25" s="50">
        <v>14</v>
      </c>
      <c r="G25" s="152" t="s">
        <v>574</v>
      </c>
      <c r="H25" s="50">
        <v>7</v>
      </c>
      <c r="I25" s="50"/>
      <c r="J25" s="50"/>
      <c r="K25" s="50">
        <v>0</v>
      </c>
      <c r="L25" s="50">
        <v>0</v>
      </c>
      <c r="M25" s="50">
        <v>9</v>
      </c>
      <c r="N25" s="50">
        <v>8</v>
      </c>
      <c r="O25" s="50">
        <v>105</v>
      </c>
      <c r="P25" s="50">
        <v>0</v>
      </c>
      <c r="Q25" s="50">
        <v>0</v>
      </c>
      <c r="R25" s="38" t="s">
        <v>517</v>
      </c>
      <c r="S25" s="40">
        <f t="shared" si="1"/>
        <v>33</v>
      </c>
    </row>
    <row r="26" spans="1:19" ht="16.5" thickBot="1">
      <c r="A26" s="35" t="s">
        <v>860</v>
      </c>
      <c r="B26" s="185" t="s">
        <v>1100</v>
      </c>
      <c r="C26" s="184">
        <v>41002</v>
      </c>
      <c r="D26" s="186" t="s">
        <v>1099</v>
      </c>
      <c r="E26" s="40" t="s">
        <v>680</v>
      </c>
      <c r="F26" s="50">
        <v>4</v>
      </c>
      <c r="G26" s="50">
        <v>6.8</v>
      </c>
      <c r="H26" s="50">
        <v>3</v>
      </c>
      <c r="I26" s="50"/>
      <c r="J26" s="50"/>
      <c r="K26" s="50">
        <v>0</v>
      </c>
      <c r="L26" s="50">
        <v>0</v>
      </c>
      <c r="M26" s="50">
        <v>12</v>
      </c>
      <c r="N26" s="50">
        <v>13</v>
      </c>
      <c r="O26" s="152" t="s">
        <v>507</v>
      </c>
      <c r="P26" s="152" t="s">
        <v>510</v>
      </c>
      <c r="Q26" s="50">
        <v>3</v>
      </c>
      <c r="R26" s="50">
        <v>7</v>
      </c>
      <c r="S26" s="40">
        <f t="shared" si="1"/>
        <v>29</v>
      </c>
    </row>
    <row r="27" spans="1:19" ht="16.5" customHeight="1" thickBot="1">
      <c r="A27" s="35" t="s">
        <v>856</v>
      </c>
      <c r="B27" s="185" t="s">
        <v>1082</v>
      </c>
      <c r="C27" s="184">
        <v>41204</v>
      </c>
      <c r="D27" s="186" t="s">
        <v>1081</v>
      </c>
      <c r="E27" s="38" t="s">
        <v>792</v>
      </c>
      <c r="F27" s="50">
        <v>5</v>
      </c>
      <c r="G27" s="152" t="s">
        <v>547</v>
      </c>
      <c r="H27" s="50">
        <v>11</v>
      </c>
      <c r="I27" s="50"/>
      <c r="J27" s="50"/>
      <c r="K27" s="50">
        <v>0</v>
      </c>
      <c r="L27" s="50">
        <v>0</v>
      </c>
      <c r="M27" s="50">
        <v>10</v>
      </c>
      <c r="N27" s="50">
        <v>9</v>
      </c>
      <c r="O27" s="50">
        <v>100</v>
      </c>
      <c r="P27" s="50">
        <v>0</v>
      </c>
      <c r="Q27" s="50">
        <v>0</v>
      </c>
      <c r="R27" s="50">
        <v>4</v>
      </c>
      <c r="S27" s="40">
        <f t="shared" si="1"/>
        <v>29</v>
      </c>
    </row>
    <row r="28" spans="1:19" ht="16.5" thickBot="1">
      <c r="A28" s="35" t="s">
        <v>853</v>
      </c>
      <c r="B28" s="185" t="s">
        <v>1078</v>
      </c>
      <c r="C28" s="184">
        <v>41327</v>
      </c>
      <c r="D28" s="186" t="s">
        <v>1077</v>
      </c>
      <c r="E28" s="124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47"/>
      <c r="R28" s="147"/>
      <c r="S28" s="40"/>
    </row>
    <row r="29" spans="1:19" ht="16.5" thickBot="1">
      <c r="A29" s="45" t="s">
        <v>41</v>
      </c>
      <c r="B29" s="185" t="s">
        <v>1071</v>
      </c>
      <c r="C29" s="184">
        <v>41241</v>
      </c>
      <c r="D29" s="186" t="s">
        <v>1070</v>
      </c>
      <c r="E29" s="124" t="s">
        <v>1069</v>
      </c>
      <c r="F29" s="158">
        <v>7</v>
      </c>
      <c r="G29" s="158">
        <v>5.5</v>
      </c>
      <c r="H29" s="158">
        <v>30</v>
      </c>
      <c r="I29" s="152" t="s">
        <v>523</v>
      </c>
      <c r="J29" s="152" t="s">
        <v>508</v>
      </c>
      <c r="K29" s="158"/>
      <c r="L29" s="158"/>
      <c r="M29" s="158" t="s">
        <v>519</v>
      </c>
      <c r="N29" s="158">
        <v>16</v>
      </c>
      <c r="O29" s="158">
        <v>165</v>
      </c>
      <c r="P29" s="158">
        <v>17</v>
      </c>
      <c r="Q29" s="158" t="s">
        <v>517</v>
      </c>
      <c r="R29" s="158">
        <v>18</v>
      </c>
      <c r="S29" s="40">
        <f t="shared" ref="S29:S35" si="2">R29+P29+N29+L29+J29+H29+F29</f>
        <v>105</v>
      </c>
    </row>
    <row r="30" spans="1:19" ht="16.5" thickBot="1">
      <c r="A30" s="45" t="s">
        <v>42</v>
      </c>
      <c r="B30" s="185" t="s">
        <v>1074</v>
      </c>
      <c r="C30" s="184">
        <v>41142</v>
      </c>
      <c r="D30" s="186" t="s">
        <v>1073</v>
      </c>
      <c r="E30" s="124" t="s">
        <v>1072</v>
      </c>
      <c r="F30" s="158">
        <v>9</v>
      </c>
      <c r="G30" s="158">
        <v>5.4</v>
      </c>
      <c r="H30" s="158">
        <v>35</v>
      </c>
      <c r="I30" s="152" t="s">
        <v>509</v>
      </c>
      <c r="J30" s="152" t="s">
        <v>509</v>
      </c>
      <c r="K30" s="158"/>
      <c r="L30" s="158"/>
      <c r="M30" s="158">
        <v>17</v>
      </c>
      <c r="N30" s="158">
        <v>18</v>
      </c>
      <c r="O30" s="158">
        <v>175</v>
      </c>
      <c r="P30" s="158">
        <v>22</v>
      </c>
      <c r="Q30" s="158" t="s">
        <v>517</v>
      </c>
      <c r="R30" s="158">
        <v>18</v>
      </c>
      <c r="S30" s="40">
        <f t="shared" si="2"/>
        <v>102</v>
      </c>
    </row>
    <row r="31" spans="1:19" ht="16.5" thickBot="1">
      <c r="A31" s="45" t="s">
        <v>43</v>
      </c>
      <c r="B31" s="185" t="s">
        <v>1066</v>
      </c>
      <c r="C31" s="184">
        <v>41286</v>
      </c>
      <c r="D31" s="186" t="s">
        <v>1065</v>
      </c>
      <c r="E31" s="124" t="s">
        <v>695</v>
      </c>
      <c r="F31" s="158">
        <v>1</v>
      </c>
      <c r="G31" s="158">
        <v>5.4</v>
      </c>
      <c r="H31" s="158">
        <v>35</v>
      </c>
      <c r="I31" s="152" t="s">
        <v>509</v>
      </c>
      <c r="J31" s="152" t="s">
        <v>509</v>
      </c>
      <c r="K31" s="158"/>
      <c r="L31" s="158"/>
      <c r="M31" s="158" t="s">
        <v>508</v>
      </c>
      <c r="N31" s="158">
        <v>18</v>
      </c>
      <c r="O31" s="158">
        <v>170</v>
      </c>
      <c r="P31" s="158">
        <v>20</v>
      </c>
      <c r="Q31" s="158" t="s">
        <v>501</v>
      </c>
      <c r="R31" s="158">
        <v>24</v>
      </c>
      <c r="S31" s="40">
        <f t="shared" si="2"/>
        <v>98</v>
      </c>
    </row>
    <row r="32" spans="1:19" ht="16.5" thickBot="1">
      <c r="A32" s="45" t="s">
        <v>22</v>
      </c>
      <c r="B32" s="185" t="s">
        <v>1076</v>
      </c>
      <c r="C32" s="184">
        <v>41302</v>
      </c>
      <c r="D32" s="186" t="s">
        <v>1075</v>
      </c>
      <c r="E32" s="124" t="s">
        <v>1009</v>
      </c>
      <c r="F32" s="152" t="s">
        <v>531</v>
      </c>
      <c r="G32" s="152" t="s">
        <v>646</v>
      </c>
      <c r="H32" s="152" t="s">
        <v>544</v>
      </c>
      <c r="I32" s="152" t="s">
        <v>509</v>
      </c>
      <c r="J32" s="152" t="s">
        <v>509</v>
      </c>
      <c r="K32" s="152"/>
      <c r="L32" s="152"/>
      <c r="M32" s="152" t="s">
        <v>514</v>
      </c>
      <c r="N32" s="152" t="s">
        <v>697</v>
      </c>
      <c r="O32" s="152" t="s">
        <v>631</v>
      </c>
      <c r="P32" s="152" t="s">
        <v>514</v>
      </c>
      <c r="Q32" s="147" t="s">
        <v>501</v>
      </c>
      <c r="R32" s="147" t="s">
        <v>697</v>
      </c>
      <c r="S32" s="40">
        <f t="shared" si="2"/>
        <v>88</v>
      </c>
    </row>
    <row r="33" spans="1:19" ht="16.5" thickBot="1">
      <c r="A33" s="45" t="s">
        <v>23</v>
      </c>
      <c r="B33" s="185" t="s">
        <v>1068</v>
      </c>
      <c r="C33" s="184">
        <v>41299</v>
      </c>
      <c r="D33" s="186" t="s">
        <v>1067</v>
      </c>
      <c r="E33" s="124" t="s">
        <v>779</v>
      </c>
      <c r="F33" s="158">
        <v>6</v>
      </c>
      <c r="G33" s="158">
        <v>5.8</v>
      </c>
      <c r="H33" s="158">
        <v>18</v>
      </c>
      <c r="I33" s="158">
        <v>0</v>
      </c>
      <c r="J33" s="158">
        <v>0</v>
      </c>
      <c r="K33" s="158"/>
      <c r="L33" s="158"/>
      <c r="M33" s="158">
        <v>16</v>
      </c>
      <c r="N33" s="158">
        <v>16</v>
      </c>
      <c r="O33" s="158">
        <v>175</v>
      </c>
      <c r="P33" s="158">
        <v>22</v>
      </c>
      <c r="Q33" s="158" t="s">
        <v>535</v>
      </c>
      <c r="R33" s="158">
        <v>26</v>
      </c>
      <c r="S33" s="40">
        <f t="shared" si="2"/>
        <v>88</v>
      </c>
    </row>
    <row r="34" spans="1:19" ht="16.5" thickBot="1">
      <c r="A34" s="45" t="s">
        <v>24</v>
      </c>
      <c r="B34" s="185" t="s">
        <v>1064</v>
      </c>
      <c r="C34" s="184">
        <v>41108</v>
      </c>
      <c r="D34" s="186" t="s">
        <v>1063</v>
      </c>
      <c r="E34" s="124" t="s">
        <v>1062</v>
      </c>
      <c r="F34" s="158">
        <v>6</v>
      </c>
      <c r="G34" s="158">
        <v>6.2</v>
      </c>
      <c r="H34" s="158">
        <v>9</v>
      </c>
      <c r="I34" s="152" t="s">
        <v>509</v>
      </c>
      <c r="J34" s="152" t="s">
        <v>509</v>
      </c>
      <c r="K34" s="158"/>
      <c r="L34" s="158"/>
      <c r="M34" s="158" t="s">
        <v>538</v>
      </c>
      <c r="N34" s="158">
        <v>8</v>
      </c>
      <c r="O34" s="158">
        <v>115</v>
      </c>
      <c r="P34" s="158">
        <v>0</v>
      </c>
      <c r="Q34" s="158" t="s">
        <v>543</v>
      </c>
      <c r="R34" s="158" t="s">
        <v>509</v>
      </c>
      <c r="S34" s="40">
        <f t="shared" si="2"/>
        <v>23</v>
      </c>
    </row>
    <row r="35" spans="1:19" ht="16.5" thickBot="1">
      <c r="A35" s="45" t="s">
        <v>44</v>
      </c>
      <c r="B35" s="185" t="s">
        <v>1061</v>
      </c>
      <c r="C35" s="184">
        <v>41029</v>
      </c>
      <c r="D35" s="186" t="s">
        <v>1060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1"/>
      <c r="S35" s="40">
        <f t="shared" si="2"/>
        <v>0</v>
      </c>
    </row>
    <row r="36" spans="1:19" ht="15.75">
      <c r="A36" s="31" t="s">
        <v>925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ht="15.75">
      <c r="B37" s="200" t="s">
        <v>924</v>
      </c>
    </row>
  </sheetData>
  <sortState ref="B29:S35">
    <sortCondition descending="1" ref="S29:S35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S38"/>
  <sheetViews>
    <sheetView topLeftCell="A10" workbookViewId="0">
      <selection activeCell="B22" sqref="B22:B28"/>
    </sheetView>
  </sheetViews>
  <sheetFormatPr defaultRowHeight="15"/>
  <cols>
    <col min="1" max="1" width="6.5703125" customWidth="1"/>
    <col min="2" max="2" width="36.140625" customWidth="1"/>
    <col min="3" max="3" width="14.5703125" customWidth="1"/>
    <col min="4" max="4" width="20.42578125" customWidth="1"/>
  </cols>
  <sheetData>
    <row r="2" spans="1:19" ht="18.75">
      <c r="A2" s="508" t="s">
        <v>1776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220"/>
      <c r="D3" s="220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221" t="s">
        <v>54</v>
      </c>
      <c r="D4" s="221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1" customHeight="1">
      <c r="A5" s="511"/>
      <c r="B5" s="514"/>
      <c r="C5" s="222"/>
      <c r="D5" s="222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17" t="s">
        <v>33</v>
      </c>
      <c r="P5" s="317" t="s">
        <v>35</v>
      </c>
      <c r="Q5" s="317" t="s">
        <v>33</v>
      </c>
      <c r="R5" s="317" t="s">
        <v>35</v>
      </c>
      <c r="S5" s="507"/>
    </row>
    <row r="6" spans="1:19" ht="15.75">
      <c r="A6" s="35" t="s">
        <v>1871</v>
      </c>
      <c r="B6" s="299" t="s">
        <v>1843</v>
      </c>
      <c r="C6" s="99">
        <v>41248</v>
      </c>
      <c r="D6" s="76" t="s">
        <v>2244</v>
      </c>
      <c r="E6" s="124" t="s">
        <v>1014</v>
      </c>
      <c r="F6" s="148" t="s">
        <v>519</v>
      </c>
      <c r="G6" s="124" t="s">
        <v>638</v>
      </c>
      <c r="H6" s="148" t="s">
        <v>899</v>
      </c>
      <c r="I6" s="124"/>
      <c r="J6" s="148"/>
      <c r="K6" s="124" t="s">
        <v>510</v>
      </c>
      <c r="L6" s="148" t="s">
        <v>517</v>
      </c>
      <c r="M6" s="124" t="s">
        <v>508</v>
      </c>
      <c r="N6" s="148" t="s">
        <v>630</v>
      </c>
      <c r="O6" s="124" t="s">
        <v>512</v>
      </c>
      <c r="P6" s="148" t="s">
        <v>542</v>
      </c>
      <c r="Q6" s="38" t="s">
        <v>535</v>
      </c>
      <c r="R6" s="149" t="s">
        <v>536</v>
      </c>
      <c r="S6" s="40">
        <f>R6+P6+N6+L6+J6+H6+F6</f>
        <v>139</v>
      </c>
    </row>
    <row r="7" spans="1:19" ht="15.75">
      <c r="A7" s="35" t="s">
        <v>1872</v>
      </c>
      <c r="B7" s="299" t="s">
        <v>1844</v>
      </c>
      <c r="C7" s="99">
        <v>41118</v>
      </c>
      <c r="D7" s="76" t="s">
        <v>2245</v>
      </c>
      <c r="E7" s="124" t="s">
        <v>776</v>
      </c>
      <c r="F7" s="326">
        <v>20</v>
      </c>
      <c r="G7" s="126" t="s">
        <v>547</v>
      </c>
      <c r="H7" s="326">
        <v>32</v>
      </c>
      <c r="I7" s="126"/>
      <c r="J7" s="326"/>
      <c r="K7" s="126">
        <v>5</v>
      </c>
      <c r="L7" s="326">
        <v>16</v>
      </c>
      <c r="M7" s="126">
        <v>17</v>
      </c>
      <c r="N7" s="326">
        <v>29</v>
      </c>
      <c r="O7" s="126" t="s">
        <v>497</v>
      </c>
      <c r="P7" s="326">
        <v>25</v>
      </c>
      <c r="Q7" s="126">
        <v>2</v>
      </c>
      <c r="R7" s="326">
        <v>11</v>
      </c>
      <c r="S7" s="40">
        <f t="shared" ref="S7:S36" si="0">R7+P7+N7+L7+J7+H7+F7</f>
        <v>133</v>
      </c>
    </row>
    <row r="8" spans="1:19" ht="15.75">
      <c r="A8" s="35" t="s">
        <v>1873</v>
      </c>
      <c r="B8" s="299" t="s">
        <v>1845</v>
      </c>
      <c r="C8" s="99">
        <v>41049</v>
      </c>
      <c r="D8" s="76" t="s">
        <v>2246</v>
      </c>
      <c r="E8" s="124" t="s">
        <v>1368</v>
      </c>
      <c r="F8" s="148" t="s">
        <v>538</v>
      </c>
      <c r="G8" s="124" t="s">
        <v>644</v>
      </c>
      <c r="H8" s="148" t="s">
        <v>493</v>
      </c>
      <c r="I8" s="124"/>
      <c r="J8" s="148"/>
      <c r="K8" s="124" t="s">
        <v>510</v>
      </c>
      <c r="L8" s="148" t="s">
        <v>517</v>
      </c>
      <c r="M8" s="124" t="s">
        <v>519</v>
      </c>
      <c r="N8" s="148" t="s">
        <v>541</v>
      </c>
      <c r="O8" s="124" t="s">
        <v>647</v>
      </c>
      <c r="P8" s="148" t="s">
        <v>522</v>
      </c>
      <c r="Q8" s="38" t="s">
        <v>499</v>
      </c>
      <c r="R8" s="149" t="s">
        <v>494</v>
      </c>
      <c r="S8" s="40">
        <f t="shared" si="0"/>
        <v>115</v>
      </c>
    </row>
    <row r="9" spans="1:19" ht="15.75">
      <c r="A9" s="45" t="s">
        <v>103</v>
      </c>
      <c r="B9" s="299" t="s">
        <v>1864</v>
      </c>
      <c r="C9" s="99">
        <v>41303</v>
      </c>
      <c r="D9" s="76" t="s">
        <v>2247</v>
      </c>
      <c r="E9" s="147" t="s">
        <v>592</v>
      </c>
      <c r="F9" s="37">
        <v>2</v>
      </c>
      <c r="G9" s="147" t="s">
        <v>1880</v>
      </c>
      <c r="H9" s="38" t="s">
        <v>912</v>
      </c>
      <c r="I9" s="38" t="s">
        <v>544</v>
      </c>
      <c r="J9" s="38" t="s">
        <v>629</v>
      </c>
      <c r="K9" s="38"/>
      <c r="L9" s="38"/>
      <c r="M9" s="38" t="s">
        <v>498</v>
      </c>
      <c r="N9" s="38" t="s">
        <v>918</v>
      </c>
      <c r="O9" s="38" t="s">
        <v>1881</v>
      </c>
      <c r="P9" s="38" t="s">
        <v>519</v>
      </c>
      <c r="Q9" s="38" t="s">
        <v>535</v>
      </c>
      <c r="R9" s="38" t="s">
        <v>541</v>
      </c>
      <c r="S9" s="40">
        <f t="shared" si="0"/>
        <v>203</v>
      </c>
    </row>
    <row r="10" spans="1:19" ht="15.75">
      <c r="A10" s="45" t="s">
        <v>159</v>
      </c>
      <c r="B10" s="299" t="s">
        <v>1863</v>
      </c>
      <c r="C10" s="99">
        <v>41135</v>
      </c>
      <c r="D10" s="76" t="s">
        <v>2248</v>
      </c>
      <c r="E10" s="147" t="s">
        <v>721</v>
      </c>
      <c r="F10" s="37">
        <v>7</v>
      </c>
      <c r="G10" s="147" t="s">
        <v>1882</v>
      </c>
      <c r="H10" s="38" t="s">
        <v>1642</v>
      </c>
      <c r="I10" s="38" t="s">
        <v>501</v>
      </c>
      <c r="J10" s="38" t="s">
        <v>632</v>
      </c>
      <c r="K10" s="38"/>
      <c r="L10" s="38"/>
      <c r="M10" s="38" t="s">
        <v>511</v>
      </c>
      <c r="N10" s="38" t="s">
        <v>655</v>
      </c>
      <c r="O10" s="38" t="s">
        <v>1883</v>
      </c>
      <c r="P10" s="38" t="s">
        <v>536</v>
      </c>
      <c r="Q10" s="38" t="s">
        <v>499</v>
      </c>
      <c r="R10" s="38" t="s">
        <v>533</v>
      </c>
      <c r="S10" s="40">
        <f t="shared" si="0"/>
        <v>193</v>
      </c>
    </row>
    <row r="11" spans="1:19" ht="15.75">
      <c r="A11" s="45" t="s">
        <v>1325</v>
      </c>
      <c r="B11" s="299" t="s">
        <v>1846</v>
      </c>
      <c r="C11" s="99">
        <v>41041</v>
      </c>
      <c r="D11" s="76" t="s">
        <v>2249</v>
      </c>
      <c r="E11" s="147" t="s">
        <v>799</v>
      </c>
      <c r="F11" s="37">
        <v>5</v>
      </c>
      <c r="G11" s="147" t="s">
        <v>1041</v>
      </c>
      <c r="H11" s="38" t="s">
        <v>629</v>
      </c>
      <c r="I11" s="38" t="s">
        <v>523</v>
      </c>
      <c r="J11" s="38" t="s">
        <v>508</v>
      </c>
      <c r="K11" s="38"/>
      <c r="L11" s="38"/>
      <c r="M11" s="38" t="s">
        <v>504</v>
      </c>
      <c r="N11" s="38" t="s">
        <v>629</v>
      </c>
      <c r="O11" s="38" t="s">
        <v>684</v>
      </c>
      <c r="P11" s="38" t="s">
        <v>524</v>
      </c>
      <c r="Q11" s="38" t="s">
        <v>538</v>
      </c>
      <c r="R11" s="38" t="s">
        <v>504</v>
      </c>
      <c r="S11" s="40">
        <f t="shared" si="0"/>
        <v>167</v>
      </c>
    </row>
    <row r="12" spans="1:19" ht="15.75">
      <c r="A12" s="45"/>
      <c r="B12" s="61" t="s">
        <v>36</v>
      </c>
      <c r="C12" s="51"/>
      <c r="D12" s="61"/>
      <c r="E12" s="124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38"/>
      <c r="R12" s="38"/>
      <c r="S12" s="40">
        <f>SUM(S6:S11)</f>
        <v>950</v>
      </c>
    </row>
    <row r="13" spans="1:19" ht="15.75">
      <c r="A13" s="35" t="s">
        <v>279</v>
      </c>
      <c r="B13" s="299" t="s">
        <v>1852</v>
      </c>
      <c r="C13" s="328" t="s">
        <v>1879</v>
      </c>
      <c r="D13" s="76" t="s">
        <v>2255</v>
      </c>
      <c r="E13" s="147" t="s">
        <v>1885</v>
      </c>
      <c r="F13" s="50">
        <v>0</v>
      </c>
      <c r="G13" s="147">
        <v>5.8</v>
      </c>
      <c r="H13" s="50">
        <v>30</v>
      </c>
      <c r="I13" s="50"/>
      <c r="J13" s="50"/>
      <c r="K13" s="50">
        <v>3</v>
      </c>
      <c r="L13" s="50">
        <v>3</v>
      </c>
      <c r="M13" s="50">
        <v>29</v>
      </c>
      <c r="N13" s="50">
        <v>50</v>
      </c>
      <c r="O13" s="50">
        <v>140</v>
      </c>
      <c r="P13" s="50">
        <v>15</v>
      </c>
      <c r="Q13" s="50">
        <v>3</v>
      </c>
      <c r="R13" s="50">
        <v>7</v>
      </c>
      <c r="S13" s="40">
        <f t="shared" ref="S13:S28" si="1">R13+P13+N13+L13+J13+H13+F13</f>
        <v>105</v>
      </c>
    </row>
    <row r="14" spans="1:19" ht="15.75">
      <c r="A14" s="35" t="s">
        <v>280</v>
      </c>
      <c r="B14" s="299" t="s">
        <v>1849</v>
      </c>
      <c r="C14" s="325">
        <v>41118</v>
      </c>
      <c r="D14" s="76" t="s">
        <v>2252</v>
      </c>
      <c r="E14" s="147" t="s">
        <v>940</v>
      </c>
      <c r="F14" s="50">
        <v>1</v>
      </c>
      <c r="G14" s="147">
        <v>5.9</v>
      </c>
      <c r="H14" s="50">
        <v>26</v>
      </c>
      <c r="I14" s="50"/>
      <c r="J14" s="50"/>
      <c r="K14" s="50">
        <v>9</v>
      </c>
      <c r="L14" s="50">
        <v>12</v>
      </c>
      <c r="M14" s="50">
        <v>21</v>
      </c>
      <c r="N14" s="50">
        <v>31</v>
      </c>
      <c r="O14" s="50">
        <v>120</v>
      </c>
      <c r="P14" s="50">
        <v>5</v>
      </c>
      <c r="Q14" s="50">
        <v>10</v>
      </c>
      <c r="R14" s="50">
        <v>23</v>
      </c>
      <c r="S14" s="40">
        <f t="shared" si="1"/>
        <v>98</v>
      </c>
    </row>
    <row r="15" spans="1:19" ht="15.75">
      <c r="A15" s="35" t="s">
        <v>281</v>
      </c>
      <c r="B15" s="300" t="s">
        <v>1854</v>
      </c>
      <c r="C15" s="99">
        <v>41033</v>
      </c>
      <c r="D15" s="76" t="s">
        <v>2257</v>
      </c>
      <c r="E15" s="147" t="s">
        <v>763</v>
      </c>
      <c r="F15" s="433">
        <v>0</v>
      </c>
      <c r="G15" s="147">
        <v>5.7</v>
      </c>
      <c r="H15" s="50">
        <v>35</v>
      </c>
      <c r="I15" s="50"/>
      <c r="J15" s="50"/>
      <c r="K15" s="50">
        <v>2</v>
      </c>
      <c r="L15" s="50">
        <v>2</v>
      </c>
      <c r="M15" s="50">
        <v>24</v>
      </c>
      <c r="N15" s="50">
        <v>37</v>
      </c>
      <c r="O15" s="50">
        <v>145</v>
      </c>
      <c r="P15" s="50">
        <v>17</v>
      </c>
      <c r="Q15" s="50">
        <v>3</v>
      </c>
      <c r="R15" s="50">
        <v>7</v>
      </c>
      <c r="S15" s="40">
        <f t="shared" si="1"/>
        <v>98</v>
      </c>
    </row>
    <row r="16" spans="1:19" ht="15.75">
      <c r="A16" s="35" t="s">
        <v>282</v>
      </c>
      <c r="B16" s="299" t="s">
        <v>1850</v>
      </c>
      <c r="C16" s="325">
        <v>40982</v>
      </c>
      <c r="D16" s="76" t="s">
        <v>2253</v>
      </c>
      <c r="E16" s="147" t="s">
        <v>767</v>
      </c>
      <c r="F16" s="50">
        <v>0</v>
      </c>
      <c r="G16" s="147" t="s">
        <v>646</v>
      </c>
      <c r="H16" s="50">
        <v>19</v>
      </c>
      <c r="I16" s="50"/>
      <c r="J16" s="50"/>
      <c r="K16" s="50">
        <v>5</v>
      </c>
      <c r="L16" s="50">
        <v>5</v>
      </c>
      <c r="M16" s="50">
        <v>28</v>
      </c>
      <c r="N16" s="50">
        <v>47</v>
      </c>
      <c r="O16" s="50">
        <v>140</v>
      </c>
      <c r="P16" s="50">
        <v>15</v>
      </c>
      <c r="Q16" s="50">
        <v>5</v>
      </c>
      <c r="R16" s="50">
        <v>11</v>
      </c>
      <c r="S16" s="40">
        <f t="shared" si="1"/>
        <v>97</v>
      </c>
    </row>
    <row r="17" spans="1:19" ht="31.5">
      <c r="A17" s="35" t="s">
        <v>92</v>
      </c>
      <c r="B17" s="299" t="s">
        <v>1847</v>
      </c>
      <c r="C17" s="325">
        <v>41055</v>
      </c>
      <c r="D17" s="76" t="s">
        <v>2250</v>
      </c>
      <c r="E17" s="147" t="s">
        <v>1884</v>
      </c>
      <c r="F17" s="50">
        <v>0</v>
      </c>
      <c r="G17" s="147" t="s">
        <v>570</v>
      </c>
      <c r="H17" s="50">
        <v>16</v>
      </c>
      <c r="I17" s="50"/>
      <c r="J17" s="50"/>
      <c r="K17" s="50">
        <v>0</v>
      </c>
      <c r="L17" s="50">
        <v>0</v>
      </c>
      <c r="M17" s="50">
        <v>24</v>
      </c>
      <c r="N17" s="50">
        <v>37</v>
      </c>
      <c r="O17" s="50">
        <v>142</v>
      </c>
      <c r="P17" s="50">
        <v>16</v>
      </c>
      <c r="Q17" s="50">
        <v>7</v>
      </c>
      <c r="R17" s="50">
        <v>15</v>
      </c>
      <c r="S17" s="40">
        <f t="shared" si="1"/>
        <v>84</v>
      </c>
    </row>
    <row r="18" spans="1:19" ht="15.75">
      <c r="A18" s="35" t="s">
        <v>94</v>
      </c>
      <c r="B18" s="299" t="s">
        <v>1851</v>
      </c>
      <c r="C18" s="325">
        <v>40966</v>
      </c>
      <c r="D18" s="76" t="s">
        <v>2254</v>
      </c>
      <c r="E18" s="147" t="s">
        <v>757</v>
      </c>
      <c r="F18" s="50">
        <v>0</v>
      </c>
      <c r="G18" s="147">
        <v>6.3</v>
      </c>
      <c r="H18" s="50">
        <v>13</v>
      </c>
      <c r="I18" s="50"/>
      <c r="J18" s="50"/>
      <c r="K18" s="50">
        <v>5</v>
      </c>
      <c r="L18" s="50">
        <v>11</v>
      </c>
      <c r="M18" s="50">
        <v>22</v>
      </c>
      <c r="N18" s="50">
        <v>33</v>
      </c>
      <c r="O18" s="50">
        <v>120</v>
      </c>
      <c r="P18" s="50">
        <v>5</v>
      </c>
      <c r="Q18" s="50">
        <v>8</v>
      </c>
      <c r="R18" s="50">
        <v>17</v>
      </c>
      <c r="S18" s="40">
        <f t="shared" si="1"/>
        <v>79</v>
      </c>
    </row>
    <row r="19" spans="1:19" ht="15.75">
      <c r="A19" s="35" t="s">
        <v>99</v>
      </c>
      <c r="B19" s="299" t="s">
        <v>1848</v>
      </c>
      <c r="C19" s="295">
        <v>40890</v>
      </c>
      <c r="D19" s="76" t="s">
        <v>2251</v>
      </c>
      <c r="E19" s="147" t="s">
        <v>757</v>
      </c>
      <c r="F19" s="50">
        <v>0</v>
      </c>
      <c r="G19" s="147" t="s">
        <v>646</v>
      </c>
      <c r="H19" s="50">
        <v>19</v>
      </c>
      <c r="I19" s="50"/>
      <c r="J19" s="50"/>
      <c r="K19" s="50">
        <v>0</v>
      </c>
      <c r="L19" s="50">
        <v>0</v>
      </c>
      <c r="M19" s="50">
        <v>24</v>
      </c>
      <c r="N19" s="50">
        <v>37</v>
      </c>
      <c r="O19" s="50">
        <v>130</v>
      </c>
      <c r="P19" s="50">
        <v>10</v>
      </c>
      <c r="Q19" s="50">
        <v>0</v>
      </c>
      <c r="R19" s="50">
        <v>4</v>
      </c>
      <c r="S19" s="40">
        <f t="shared" si="1"/>
        <v>70</v>
      </c>
    </row>
    <row r="20" spans="1:19" ht="15.75">
      <c r="A20" s="35" t="s">
        <v>100</v>
      </c>
      <c r="B20" s="80" t="s">
        <v>1853</v>
      </c>
      <c r="C20" s="99">
        <v>41196</v>
      </c>
      <c r="D20" s="76" t="s">
        <v>2256</v>
      </c>
      <c r="E20" s="147" t="s">
        <v>767</v>
      </c>
      <c r="F20" s="50">
        <v>0</v>
      </c>
      <c r="G20" s="147">
        <v>6.2</v>
      </c>
      <c r="H20" s="50">
        <v>16</v>
      </c>
      <c r="I20" s="50"/>
      <c r="J20" s="50"/>
      <c r="K20" s="50">
        <v>0</v>
      </c>
      <c r="L20" s="50">
        <v>0</v>
      </c>
      <c r="M20" s="50">
        <v>19</v>
      </c>
      <c r="N20" s="50">
        <v>27</v>
      </c>
      <c r="O20" s="50">
        <v>120</v>
      </c>
      <c r="P20" s="50">
        <v>5</v>
      </c>
      <c r="Q20" s="50">
        <v>1</v>
      </c>
      <c r="R20" s="50">
        <v>1</v>
      </c>
      <c r="S20" s="40">
        <f t="shared" si="1"/>
        <v>49</v>
      </c>
    </row>
    <row r="21" spans="1:19" ht="15.75">
      <c r="A21" s="85" t="s">
        <v>199</v>
      </c>
      <c r="B21" s="73" t="s">
        <v>1858</v>
      </c>
      <c r="C21" s="99">
        <v>40472</v>
      </c>
      <c r="D21" s="76"/>
      <c r="E21" s="124" t="s">
        <v>666</v>
      </c>
      <c r="F21" s="50">
        <v>5</v>
      </c>
      <c r="G21" s="50">
        <v>5.8</v>
      </c>
      <c r="H21" s="50">
        <v>29</v>
      </c>
      <c r="I21" s="50">
        <v>0</v>
      </c>
      <c r="J21" s="50">
        <v>0</v>
      </c>
      <c r="K21" s="50"/>
      <c r="L21" s="50"/>
      <c r="M21" s="50">
        <v>22</v>
      </c>
      <c r="N21" s="50">
        <v>33</v>
      </c>
      <c r="O21" s="50">
        <v>150</v>
      </c>
      <c r="P21" s="50">
        <v>15</v>
      </c>
      <c r="Q21" s="38" t="s">
        <v>510</v>
      </c>
      <c r="R21" s="137">
        <v>15</v>
      </c>
      <c r="S21" s="40">
        <f t="shared" si="1"/>
        <v>97</v>
      </c>
    </row>
    <row r="22" spans="1:19" ht="15.75">
      <c r="A22" s="85" t="s">
        <v>200</v>
      </c>
      <c r="B22" s="299" t="s">
        <v>1862</v>
      </c>
      <c r="C22" s="99">
        <v>41166</v>
      </c>
      <c r="D22" s="76" t="s">
        <v>2264</v>
      </c>
      <c r="E22" s="147" t="s">
        <v>751</v>
      </c>
      <c r="F22" s="327">
        <v>0</v>
      </c>
      <c r="G22" s="147" t="s">
        <v>1041</v>
      </c>
      <c r="H22" s="242" t="s">
        <v>629</v>
      </c>
      <c r="I22" s="242" t="s">
        <v>509</v>
      </c>
      <c r="J22" s="242" t="s">
        <v>509</v>
      </c>
      <c r="K22" s="242"/>
      <c r="L22" s="242"/>
      <c r="M22" s="242" t="s">
        <v>522</v>
      </c>
      <c r="N22" s="242" t="s">
        <v>630</v>
      </c>
      <c r="O22" s="242" t="s">
        <v>647</v>
      </c>
      <c r="P22" s="242" t="s">
        <v>538</v>
      </c>
      <c r="Q22" s="242" t="s">
        <v>521</v>
      </c>
      <c r="R22" s="242" t="s">
        <v>499</v>
      </c>
      <c r="S22" s="40">
        <f t="shared" si="1"/>
        <v>94</v>
      </c>
    </row>
    <row r="23" spans="1:19" ht="15.75">
      <c r="A23" s="85" t="s">
        <v>201</v>
      </c>
      <c r="B23" s="299" t="s">
        <v>1855</v>
      </c>
      <c r="C23" s="99">
        <v>41185</v>
      </c>
      <c r="D23" s="76" t="s">
        <v>2258</v>
      </c>
      <c r="E23" s="124" t="s">
        <v>732</v>
      </c>
      <c r="F23" s="148" t="s">
        <v>535</v>
      </c>
      <c r="G23" s="124" t="s">
        <v>568</v>
      </c>
      <c r="H23" s="148" t="s">
        <v>502</v>
      </c>
      <c r="I23" s="124" t="s">
        <v>509</v>
      </c>
      <c r="J23" s="148" t="s">
        <v>509</v>
      </c>
      <c r="K23" s="124"/>
      <c r="L23" s="148"/>
      <c r="M23" s="124" t="s">
        <v>496</v>
      </c>
      <c r="N23" s="148" t="s">
        <v>542</v>
      </c>
      <c r="O23" s="124" t="s">
        <v>684</v>
      </c>
      <c r="P23" s="148" t="s">
        <v>508</v>
      </c>
      <c r="Q23" s="38" t="s">
        <v>510</v>
      </c>
      <c r="R23" s="149" t="s">
        <v>494</v>
      </c>
      <c r="S23" s="40">
        <f t="shared" si="1"/>
        <v>88</v>
      </c>
    </row>
    <row r="24" spans="1:19" ht="15.75">
      <c r="A24" s="85" t="s">
        <v>202</v>
      </c>
      <c r="B24" s="299" t="s">
        <v>1859</v>
      </c>
      <c r="C24" s="99">
        <v>41162</v>
      </c>
      <c r="D24" s="80" t="s">
        <v>2261</v>
      </c>
      <c r="E24" s="124" t="s">
        <v>667</v>
      </c>
      <c r="F24" s="50">
        <v>1</v>
      </c>
      <c r="G24" s="50">
        <v>6.1</v>
      </c>
      <c r="H24" s="50">
        <v>20</v>
      </c>
      <c r="I24" s="50">
        <v>0</v>
      </c>
      <c r="J24" s="50">
        <v>0</v>
      </c>
      <c r="K24" s="50"/>
      <c r="L24" s="50"/>
      <c r="M24" s="50">
        <v>20</v>
      </c>
      <c r="N24" s="50">
        <v>29</v>
      </c>
      <c r="O24" s="50">
        <v>130</v>
      </c>
      <c r="P24" s="50">
        <v>7</v>
      </c>
      <c r="Q24" s="38" t="s">
        <v>523</v>
      </c>
      <c r="R24" s="137">
        <v>18</v>
      </c>
      <c r="S24" s="40">
        <f t="shared" si="1"/>
        <v>75</v>
      </c>
    </row>
    <row r="25" spans="1:19" ht="15.75">
      <c r="A25" s="85" t="s">
        <v>203</v>
      </c>
      <c r="B25" s="299" t="s">
        <v>1861</v>
      </c>
      <c r="C25" s="99">
        <v>41097</v>
      </c>
      <c r="D25" s="76" t="s">
        <v>2263</v>
      </c>
      <c r="E25" s="147" t="s">
        <v>635</v>
      </c>
      <c r="F25" s="327">
        <v>0</v>
      </c>
      <c r="G25" s="147" t="s">
        <v>913</v>
      </c>
      <c r="H25" s="242" t="s">
        <v>494</v>
      </c>
      <c r="I25" s="242" t="s">
        <v>509</v>
      </c>
      <c r="J25" s="242" t="s">
        <v>509</v>
      </c>
      <c r="K25" s="242"/>
      <c r="L25" s="242"/>
      <c r="M25" s="242" t="s">
        <v>502</v>
      </c>
      <c r="N25" s="242" t="s">
        <v>511</v>
      </c>
      <c r="O25" s="242" t="s">
        <v>647</v>
      </c>
      <c r="P25" s="242" t="s">
        <v>538</v>
      </c>
      <c r="Q25" s="242" t="s">
        <v>509</v>
      </c>
      <c r="R25" s="242" t="s">
        <v>538</v>
      </c>
      <c r="S25" s="40">
        <f t="shared" si="1"/>
        <v>65</v>
      </c>
    </row>
    <row r="26" spans="1:19" ht="15.75">
      <c r="A26" s="85" t="s">
        <v>204</v>
      </c>
      <c r="B26" s="299" t="s">
        <v>1856</v>
      </c>
      <c r="C26" s="99">
        <v>41031</v>
      </c>
      <c r="D26" s="76" t="s">
        <v>2259</v>
      </c>
      <c r="E26" s="124" t="s">
        <v>1423</v>
      </c>
      <c r="F26" s="148" t="s">
        <v>499</v>
      </c>
      <c r="G26" s="124" t="s">
        <v>845</v>
      </c>
      <c r="H26" s="148" t="s">
        <v>503</v>
      </c>
      <c r="I26" s="124" t="s">
        <v>509</v>
      </c>
      <c r="J26" s="148" t="s">
        <v>509</v>
      </c>
      <c r="K26" s="124"/>
      <c r="L26" s="148"/>
      <c r="M26" s="124" t="s">
        <v>514</v>
      </c>
      <c r="N26" s="148" t="s">
        <v>533</v>
      </c>
      <c r="O26" s="124" t="s">
        <v>497</v>
      </c>
      <c r="P26" s="148" t="s">
        <v>544</v>
      </c>
      <c r="Q26" s="38" t="s">
        <v>509</v>
      </c>
      <c r="R26" s="149" t="s">
        <v>531</v>
      </c>
      <c r="S26" s="40">
        <f t="shared" si="1"/>
        <v>60</v>
      </c>
    </row>
    <row r="27" spans="1:19" ht="15.75">
      <c r="A27" s="85" t="s">
        <v>205</v>
      </c>
      <c r="B27" s="299" t="s">
        <v>1857</v>
      </c>
      <c r="C27" s="99">
        <v>41240</v>
      </c>
      <c r="D27" s="76" t="s">
        <v>2260</v>
      </c>
      <c r="E27" s="124" t="s">
        <v>592</v>
      </c>
      <c r="F27" s="148" t="s">
        <v>501</v>
      </c>
      <c r="G27" s="124" t="s">
        <v>574</v>
      </c>
      <c r="H27" s="148" t="s">
        <v>501</v>
      </c>
      <c r="I27" s="124" t="s">
        <v>509</v>
      </c>
      <c r="J27" s="148" t="s">
        <v>509</v>
      </c>
      <c r="K27" s="124"/>
      <c r="L27" s="148"/>
      <c r="M27" s="124" t="s">
        <v>519</v>
      </c>
      <c r="N27" s="148" t="s">
        <v>536</v>
      </c>
      <c r="O27" s="124" t="s">
        <v>497</v>
      </c>
      <c r="P27" s="148" t="s">
        <v>544</v>
      </c>
      <c r="Q27" s="38" t="s">
        <v>513</v>
      </c>
      <c r="R27" s="149" t="s">
        <v>526</v>
      </c>
      <c r="S27" s="40">
        <f t="shared" si="1"/>
        <v>58</v>
      </c>
    </row>
    <row r="28" spans="1:19" ht="15.75">
      <c r="A28" s="45" t="s">
        <v>206</v>
      </c>
      <c r="B28" s="299" t="s">
        <v>1860</v>
      </c>
      <c r="C28" s="99">
        <v>41200</v>
      </c>
      <c r="D28" s="76" t="s">
        <v>2262</v>
      </c>
      <c r="E28" s="147" t="s">
        <v>752</v>
      </c>
      <c r="F28" s="327">
        <v>0</v>
      </c>
      <c r="G28" s="147" t="s">
        <v>577</v>
      </c>
      <c r="H28" s="242" t="s">
        <v>523</v>
      </c>
      <c r="I28" s="242" t="s">
        <v>509</v>
      </c>
      <c r="J28" s="242" t="s">
        <v>509</v>
      </c>
      <c r="K28" s="242"/>
      <c r="L28" s="242"/>
      <c r="M28" s="242" t="s">
        <v>500</v>
      </c>
      <c r="N28" s="242" t="s">
        <v>526</v>
      </c>
      <c r="O28" s="242" t="s">
        <v>539</v>
      </c>
      <c r="P28" s="242" t="s">
        <v>513</v>
      </c>
      <c r="Q28" s="242" t="s">
        <v>521</v>
      </c>
      <c r="R28" s="242" t="s">
        <v>499</v>
      </c>
      <c r="S28" s="40">
        <f t="shared" si="1"/>
        <v>22</v>
      </c>
    </row>
    <row r="29" spans="1:19" ht="15.75">
      <c r="A29" s="68"/>
      <c r="C29" s="99"/>
      <c r="D29" s="49"/>
      <c r="E29" s="124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40">
        <f t="shared" si="0"/>
        <v>0</v>
      </c>
    </row>
    <row r="30" spans="1:19" ht="15.75">
      <c r="C30" s="99"/>
      <c r="D30" s="80"/>
      <c r="E30" s="124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40">
        <f t="shared" si="0"/>
        <v>0</v>
      </c>
    </row>
    <row r="31" spans="1:19" ht="15.75">
      <c r="B31" s="49"/>
      <c r="C31" s="99"/>
      <c r="D31" s="80"/>
      <c r="E31" s="124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40">
        <f t="shared" si="0"/>
        <v>0</v>
      </c>
    </row>
    <row r="32" spans="1:19" ht="15.75">
      <c r="B32" s="49"/>
      <c r="C32" s="99"/>
      <c r="D32" s="80"/>
      <c r="E32" s="124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40">
        <f t="shared" si="0"/>
        <v>0</v>
      </c>
    </row>
    <row r="33" spans="1:19" ht="15.75">
      <c r="B33" s="49"/>
      <c r="C33" s="99"/>
      <c r="D33" s="80"/>
      <c r="E33" s="124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40">
        <f t="shared" si="0"/>
        <v>0</v>
      </c>
    </row>
    <row r="34" spans="1:19" ht="15.75">
      <c r="B34" s="49"/>
      <c r="C34" s="99"/>
      <c r="D34" s="80"/>
      <c r="E34" s="124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40">
        <f t="shared" si="0"/>
        <v>0</v>
      </c>
    </row>
    <row r="35" spans="1:19" ht="15.75">
      <c r="B35" s="49"/>
      <c r="C35" s="99"/>
      <c r="D35" s="80"/>
      <c r="E35" s="175"/>
      <c r="F35" s="132"/>
      <c r="G35" s="133"/>
      <c r="H35" s="132"/>
      <c r="I35" s="132"/>
      <c r="J35" s="132"/>
      <c r="K35" s="140"/>
      <c r="L35" s="140"/>
      <c r="M35" s="132"/>
      <c r="N35" s="132"/>
      <c r="O35" s="132"/>
      <c r="P35" s="132"/>
      <c r="Q35" s="132"/>
      <c r="R35" s="132"/>
      <c r="S35" s="40">
        <f t="shared" si="0"/>
        <v>0</v>
      </c>
    </row>
    <row r="36" spans="1:19" ht="15.75">
      <c r="B36" s="49"/>
      <c r="C36" s="99"/>
      <c r="D36" s="80"/>
      <c r="E36" s="175"/>
      <c r="F36" s="132"/>
      <c r="G36" s="133"/>
      <c r="H36" s="132"/>
      <c r="I36" s="132"/>
      <c r="J36" s="132"/>
      <c r="K36" s="140"/>
      <c r="L36" s="140"/>
      <c r="M36" s="132"/>
      <c r="N36" s="132"/>
      <c r="O36" s="132"/>
      <c r="P36" s="132"/>
      <c r="Q36" s="132"/>
      <c r="R36" s="132"/>
      <c r="S36" s="40">
        <f t="shared" si="0"/>
        <v>0</v>
      </c>
    </row>
    <row r="38" spans="1:19" ht="15.75">
      <c r="A38" s="31" t="s">
        <v>925</v>
      </c>
      <c r="B38" s="31"/>
      <c r="C38" s="31" t="s">
        <v>1827</v>
      </c>
      <c r="D38" s="31"/>
      <c r="E38" s="31"/>
    </row>
  </sheetData>
  <sortState ref="B21:S28">
    <sortCondition descending="1" ref="S21:S28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2:S34"/>
  <sheetViews>
    <sheetView topLeftCell="A7" workbookViewId="0">
      <selection activeCell="B27" sqref="B27"/>
    </sheetView>
  </sheetViews>
  <sheetFormatPr defaultRowHeight="15"/>
  <cols>
    <col min="1" max="1" width="7.5703125" customWidth="1"/>
    <col min="2" max="2" width="34.7109375" customWidth="1"/>
    <col min="3" max="3" width="18.7109375" customWidth="1"/>
    <col min="4" max="4" width="19.140625" customWidth="1"/>
  </cols>
  <sheetData>
    <row r="2" spans="1:19" ht="18.75">
      <c r="A2" s="508" t="s">
        <v>258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60.7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106" t="s">
        <v>261</v>
      </c>
      <c r="C6" s="118">
        <v>41115</v>
      </c>
      <c r="D6" s="10" t="s">
        <v>463</v>
      </c>
      <c r="E6" s="175" t="s">
        <v>786</v>
      </c>
      <c r="F6" s="132">
        <v>10</v>
      </c>
      <c r="G6" s="133" t="s">
        <v>668</v>
      </c>
      <c r="H6" s="132">
        <v>54</v>
      </c>
      <c r="I6" s="140"/>
      <c r="J6" s="140"/>
      <c r="K6" s="132">
        <v>9</v>
      </c>
      <c r="L6" s="132">
        <v>18</v>
      </c>
      <c r="M6" s="132">
        <v>31</v>
      </c>
      <c r="N6" s="132">
        <v>58</v>
      </c>
      <c r="O6" s="132">
        <v>143</v>
      </c>
      <c r="P6" s="132">
        <v>21</v>
      </c>
      <c r="Q6" s="132">
        <v>7</v>
      </c>
      <c r="R6" s="132">
        <v>18</v>
      </c>
      <c r="S6" s="40">
        <f>R6+P6+N6+L6+J6+H6+F6</f>
        <v>179</v>
      </c>
    </row>
    <row r="7" spans="1:19" ht="15.75">
      <c r="A7" s="35" t="s">
        <v>20</v>
      </c>
      <c r="B7" s="106" t="s">
        <v>263</v>
      </c>
      <c r="C7" s="118">
        <v>41051</v>
      </c>
      <c r="D7" s="10" t="s">
        <v>464</v>
      </c>
      <c r="E7" s="175" t="s">
        <v>774</v>
      </c>
      <c r="F7" s="132">
        <v>7</v>
      </c>
      <c r="G7" s="133" t="s">
        <v>641</v>
      </c>
      <c r="H7" s="132">
        <v>50</v>
      </c>
      <c r="I7" s="140"/>
      <c r="J7" s="140"/>
      <c r="K7" s="132">
        <v>10</v>
      </c>
      <c r="L7" s="132">
        <v>20</v>
      </c>
      <c r="M7" s="132">
        <v>34</v>
      </c>
      <c r="N7" s="132">
        <v>64</v>
      </c>
      <c r="O7" s="132">
        <v>137</v>
      </c>
      <c r="P7" s="132">
        <v>18</v>
      </c>
      <c r="Q7" s="132">
        <v>-2</v>
      </c>
      <c r="R7" s="132">
        <v>1</v>
      </c>
      <c r="S7" s="40">
        <f t="shared" ref="S7:S11" si="0">R7+P7+N7+L7+J7+H7+F7</f>
        <v>160</v>
      </c>
    </row>
    <row r="8" spans="1:19" ht="15.75">
      <c r="A8" s="35" t="s">
        <v>21</v>
      </c>
      <c r="B8" s="96" t="s">
        <v>260</v>
      </c>
      <c r="C8" s="119">
        <v>41151</v>
      </c>
      <c r="D8" s="36"/>
      <c r="E8" s="124" t="s">
        <v>659</v>
      </c>
      <c r="F8" s="37">
        <v>19</v>
      </c>
      <c r="G8" s="38" t="s">
        <v>644</v>
      </c>
      <c r="H8" s="39">
        <v>30</v>
      </c>
      <c r="I8" s="41"/>
      <c r="J8" s="42"/>
      <c r="K8" s="39">
        <v>10</v>
      </c>
      <c r="L8" s="39">
        <v>14</v>
      </c>
      <c r="M8" s="39">
        <v>23</v>
      </c>
      <c r="N8" s="39">
        <v>35</v>
      </c>
      <c r="O8" s="39">
        <v>165</v>
      </c>
      <c r="P8" s="38" t="s">
        <v>663</v>
      </c>
      <c r="Q8" s="38" t="s">
        <v>524</v>
      </c>
      <c r="R8" s="38" t="s">
        <v>504</v>
      </c>
      <c r="S8" s="40">
        <f t="shared" si="0"/>
        <v>157</v>
      </c>
    </row>
    <row r="9" spans="1:19" ht="15.75">
      <c r="A9" s="45" t="s">
        <v>22</v>
      </c>
      <c r="B9" s="106" t="s">
        <v>266</v>
      </c>
      <c r="C9" s="118">
        <v>41129</v>
      </c>
      <c r="D9" s="10" t="s">
        <v>460</v>
      </c>
      <c r="E9" s="175" t="s">
        <v>787</v>
      </c>
      <c r="F9" s="132">
        <v>28</v>
      </c>
      <c r="G9" s="133" t="s">
        <v>671</v>
      </c>
      <c r="H9" s="132">
        <v>60</v>
      </c>
      <c r="I9" s="132">
        <v>3</v>
      </c>
      <c r="J9" s="132">
        <v>21</v>
      </c>
      <c r="K9" s="140"/>
      <c r="L9" s="140"/>
      <c r="M9" s="132">
        <v>40</v>
      </c>
      <c r="N9" s="132">
        <v>69</v>
      </c>
      <c r="O9" s="132">
        <v>162</v>
      </c>
      <c r="P9" s="132">
        <v>21</v>
      </c>
      <c r="Q9" s="132">
        <v>3</v>
      </c>
      <c r="R9" s="132">
        <v>18</v>
      </c>
      <c r="S9" s="40">
        <f t="shared" si="0"/>
        <v>217</v>
      </c>
    </row>
    <row r="10" spans="1:19" ht="16.5" thickBot="1">
      <c r="A10" s="45" t="s">
        <v>23</v>
      </c>
      <c r="B10" s="106" t="s">
        <v>274</v>
      </c>
      <c r="C10" s="118">
        <v>40938</v>
      </c>
      <c r="D10" s="10" t="s">
        <v>458</v>
      </c>
      <c r="E10" s="130" t="s">
        <v>778</v>
      </c>
      <c r="F10" s="137">
        <v>16</v>
      </c>
      <c r="G10" s="150" t="s">
        <v>660</v>
      </c>
      <c r="H10" s="137">
        <v>30</v>
      </c>
      <c r="I10" s="124" t="s">
        <v>503</v>
      </c>
      <c r="J10" s="137">
        <v>25</v>
      </c>
      <c r="K10" s="137"/>
      <c r="L10" s="137"/>
      <c r="M10" s="124" t="s">
        <v>533</v>
      </c>
      <c r="N10" s="137">
        <v>42</v>
      </c>
      <c r="O10" s="137">
        <v>186</v>
      </c>
      <c r="P10" s="137">
        <v>28</v>
      </c>
      <c r="Q10" s="39">
        <v>14</v>
      </c>
      <c r="R10" s="137">
        <v>46</v>
      </c>
      <c r="S10" s="40">
        <f t="shared" si="0"/>
        <v>187</v>
      </c>
    </row>
    <row r="11" spans="1:19" ht="15.75">
      <c r="A11" s="45" t="s">
        <v>24</v>
      </c>
      <c r="B11" s="106" t="s">
        <v>276</v>
      </c>
      <c r="C11" s="118">
        <v>41067</v>
      </c>
      <c r="D11" s="10" t="s">
        <v>470</v>
      </c>
      <c r="E11" s="130" t="s">
        <v>788</v>
      </c>
      <c r="F11" s="137">
        <v>2</v>
      </c>
      <c r="G11" s="38" t="s">
        <v>672</v>
      </c>
      <c r="H11" s="137">
        <v>40</v>
      </c>
      <c r="I11" s="124" t="s">
        <v>503</v>
      </c>
      <c r="J11" s="137">
        <v>25</v>
      </c>
      <c r="K11" s="137"/>
      <c r="L11" s="137"/>
      <c r="M11" s="124" t="s">
        <v>630</v>
      </c>
      <c r="N11" s="137">
        <v>40</v>
      </c>
      <c r="O11" s="137">
        <v>184</v>
      </c>
      <c r="P11" s="137">
        <v>27</v>
      </c>
      <c r="Q11" s="39">
        <v>0</v>
      </c>
      <c r="R11" s="137">
        <v>10</v>
      </c>
      <c r="S11" s="40">
        <f t="shared" si="0"/>
        <v>144</v>
      </c>
    </row>
    <row r="12" spans="1:19" ht="15.75">
      <c r="A12" s="45"/>
      <c r="B12" s="95" t="s">
        <v>36</v>
      </c>
      <c r="C12" s="95"/>
      <c r="D12" s="61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1044</v>
      </c>
    </row>
    <row r="13" spans="1:19" ht="15.75">
      <c r="A13" s="35" t="s">
        <v>279</v>
      </c>
      <c r="B13" s="106" t="s">
        <v>259</v>
      </c>
      <c r="C13" s="118">
        <v>41304</v>
      </c>
      <c r="D13" s="48"/>
      <c r="E13" s="38" t="s">
        <v>669</v>
      </c>
      <c r="F13" s="50">
        <v>3</v>
      </c>
      <c r="G13" s="50">
        <v>6.3</v>
      </c>
      <c r="H13" s="50">
        <v>13</v>
      </c>
      <c r="I13" s="50"/>
      <c r="J13" s="50"/>
      <c r="K13" s="50">
        <v>4</v>
      </c>
      <c r="L13" s="50">
        <v>4</v>
      </c>
      <c r="M13" s="50">
        <v>17</v>
      </c>
      <c r="N13" s="50">
        <v>23</v>
      </c>
      <c r="O13" s="152" t="s">
        <v>631</v>
      </c>
      <c r="P13" s="152" t="s">
        <v>511</v>
      </c>
      <c r="Q13" s="50">
        <v>6</v>
      </c>
      <c r="R13" s="38" t="s">
        <v>632</v>
      </c>
      <c r="S13" s="40">
        <f t="shared" ref="S13:S27" si="1">R13+P13+N13+L13+J13+H13+F13</f>
        <v>106</v>
      </c>
    </row>
    <row r="14" spans="1:19" ht="15.75">
      <c r="A14" s="35" t="s">
        <v>280</v>
      </c>
      <c r="B14" s="106" t="s">
        <v>272</v>
      </c>
      <c r="C14" s="118">
        <v>41061</v>
      </c>
      <c r="D14" s="48"/>
      <c r="E14" s="38" t="s">
        <v>670</v>
      </c>
      <c r="F14" s="50">
        <v>1</v>
      </c>
      <c r="G14" s="50">
        <v>6.1</v>
      </c>
      <c r="H14" s="50">
        <v>19</v>
      </c>
      <c r="I14" s="50"/>
      <c r="J14" s="50"/>
      <c r="K14" s="50">
        <v>0</v>
      </c>
      <c r="L14" s="50">
        <v>0</v>
      </c>
      <c r="M14" s="50">
        <v>22</v>
      </c>
      <c r="N14" s="50">
        <v>33</v>
      </c>
      <c r="O14" s="152" t="s">
        <v>662</v>
      </c>
      <c r="P14" s="152" t="s">
        <v>504</v>
      </c>
      <c r="Q14" s="50">
        <v>0</v>
      </c>
      <c r="R14" s="38" t="s">
        <v>517</v>
      </c>
      <c r="S14" s="40">
        <f t="shared" si="1"/>
        <v>89</v>
      </c>
    </row>
    <row r="15" spans="1:19" ht="15.75">
      <c r="A15" s="35" t="s">
        <v>281</v>
      </c>
      <c r="B15" s="106" t="s">
        <v>262</v>
      </c>
      <c r="C15" s="120">
        <v>41220</v>
      </c>
      <c r="D15" s="10" t="s">
        <v>459</v>
      </c>
      <c r="E15" s="424" t="s">
        <v>789</v>
      </c>
      <c r="F15" s="410">
        <v>5</v>
      </c>
      <c r="G15" s="412" t="s">
        <v>580</v>
      </c>
      <c r="H15" s="410">
        <v>7</v>
      </c>
      <c r="I15" s="417"/>
      <c r="J15" s="417"/>
      <c r="K15" s="410">
        <v>3</v>
      </c>
      <c r="L15" s="410">
        <v>6</v>
      </c>
      <c r="M15" s="410">
        <v>27</v>
      </c>
      <c r="N15" s="410">
        <v>50</v>
      </c>
      <c r="O15" s="410">
        <v>123</v>
      </c>
      <c r="P15" s="410">
        <v>11</v>
      </c>
      <c r="Q15" s="410">
        <v>0</v>
      </c>
      <c r="R15" s="410">
        <v>3</v>
      </c>
      <c r="S15" s="40">
        <f t="shared" si="1"/>
        <v>82</v>
      </c>
    </row>
    <row r="16" spans="1:19" ht="15.75">
      <c r="A16" s="35" t="s">
        <v>282</v>
      </c>
      <c r="B16" s="106" t="s">
        <v>273</v>
      </c>
      <c r="C16" s="118">
        <v>41157</v>
      </c>
      <c r="D16" s="10" t="s">
        <v>462</v>
      </c>
      <c r="E16" s="438" t="s">
        <v>670</v>
      </c>
      <c r="F16" s="415">
        <v>1</v>
      </c>
      <c r="G16" s="415">
        <v>6.2</v>
      </c>
      <c r="H16" s="415">
        <v>16</v>
      </c>
      <c r="I16" s="415"/>
      <c r="J16" s="415"/>
      <c r="K16" s="415">
        <v>3</v>
      </c>
      <c r="L16" s="415">
        <v>3</v>
      </c>
      <c r="M16" s="415">
        <v>18</v>
      </c>
      <c r="N16" s="415">
        <v>25</v>
      </c>
      <c r="O16" s="451" t="s">
        <v>512</v>
      </c>
      <c r="P16" s="451" t="s">
        <v>514</v>
      </c>
      <c r="Q16" s="415">
        <v>5</v>
      </c>
      <c r="R16" s="438" t="s">
        <v>544</v>
      </c>
      <c r="S16" s="40">
        <f t="shared" si="1"/>
        <v>76</v>
      </c>
    </row>
    <row r="17" spans="1:19" ht="15.75">
      <c r="A17" s="35" t="s">
        <v>92</v>
      </c>
      <c r="B17" s="106" t="s">
        <v>353</v>
      </c>
      <c r="C17" s="98">
        <v>40637</v>
      </c>
      <c r="D17" s="80" t="s">
        <v>419</v>
      </c>
      <c r="E17" s="175" t="s">
        <v>642</v>
      </c>
      <c r="F17" s="132">
        <v>7</v>
      </c>
      <c r="G17" s="132">
        <v>7</v>
      </c>
      <c r="H17" s="132">
        <v>3</v>
      </c>
      <c r="I17" s="140"/>
      <c r="J17" s="140"/>
      <c r="K17" s="132">
        <v>1</v>
      </c>
      <c r="L17" s="132">
        <v>2</v>
      </c>
      <c r="M17" s="132">
        <v>23</v>
      </c>
      <c r="N17" s="132">
        <v>40</v>
      </c>
      <c r="O17" s="132">
        <v>134</v>
      </c>
      <c r="P17" s="132">
        <v>17</v>
      </c>
      <c r="Q17" s="132">
        <v>0</v>
      </c>
      <c r="R17" s="132">
        <v>3</v>
      </c>
      <c r="S17" s="40">
        <f t="shared" si="1"/>
        <v>72</v>
      </c>
    </row>
    <row r="18" spans="1:19" ht="16.5" thickBot="1">
      <c r="A18" s="35" t="s">
        <v>94</v>
      </c>
      <c r="B18" s="106" t="s">
        <v>264</v>
      </c>
      <c r="C18" s="96" t="s">
        <v>70</v>
      </c>
      <c r="D18" s="49"/>
      <c r="E18" s="128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137"/>
      <c r="S18" s="40">
        <f t="shared" si="1"/>
        <v>0</v>
      </c>
    </row>
    <row r="19" spans="1:19" ht="16.5" thickBot="1">
      <c r="A19" s="45" t="s">
        <v>103</v>
      </c>
      <c r="B19" s="107" t="s">
        <v>267</v>
      </c>
      <c r="C19" s="118">
        <v>41127</v>
      </c>
      <c r="D19" s="49"/>
      <c r="E19" s="445" t="s">
        <v>793</v>
      </c>
      <c r="F19" s="418">
        <v>15</v>
      </c>
      <c r="G19" s="438" t="s">
        <v>570</v>
      </c>
      <c r="H19" s="418">
        <v>9</v>
      </c>
      <c r="I19" s="409" t="s">
        <v>503</v>
      </c>
      <c r="J19" s="418">
        <v>25</v>
      </c>
      <c r="K19" s="418"/>
      <c r="L19" s="418"/>
      <c r="M19" s="409" t="s">
        <v>663</v>
      </c>
      <c r="N19" s="418">
        <v>38</v>
      </c>
      <c r="O19" s="418">
        <v>157</v>
      </c>
      <c r="P19" s="418">
        <v>14</v>
      </c>
      <c r="Q19" s="439">
        <v>0</v>
      </c>
      <c r="R19" s="418">
        <v>10</v>
      </c>
      <c r="S19" s="40">
        <f t="shared" si="1"/>
        <v>111</v>
      </c>
    </row>
    <row r="20" spans="1:19" ht="15.75">
      <c r="A20" s="45" t="s">
        <v>113</v>
      </c>
      <c r="B20" s="106" t="s">
        <v>278</v>
      </c>
      <c r="C20" s="120">
        <v>41180</v>
      </c>
      <c r="D20" s="49"/>
      <c r="E20" s="175" t="s">
        <v>790</v>
      </c>
      <c r="F20" s="132">
        <v>8</v>
      </c>
      <c r="G20" s="133" t="s">
        <v>673</v>
      </c>
      <c r="H20" s="132">
        <v>22</v>
      </c>
      <c r="I20" s="132">
        <v>4</v>
      </c>
      <c r="J20" s="132">
        <v>21</v>
      </c>
      <c r="K20" s="140"/>
      <c r="L20" s="140"/>
      <c r="M20" s="132">
        <v>19</v>
      </c>
      <c r="N20" s="132">
        <v>22</v>
      </c>
      <c r="O20" s="132">
        <v>164</v>
      </c>
      <c r="P20" s="132">
        <v>17</v>
      </c>
      <c r="Q20" s="132">
        <v>1</v>
      </c>
      <c r="R20" s="132">
        <v>12</v>
      </c>
      <c r="S20" s="40">
        <f t="shared" si="1"/>
        <v>102</v>
      </c>
    </row>
    <row r="21" spans="1:19" ht="15.75">
      <c r="A21" s="45" t="s">
        <v>114</v>
      </c>
      <c r="B21" s="106" t="s">
        <v>270</v>
      </c>
      <c r="C21" s="118">
        <v>41131</v>
      </c>
      <c r="D21" s="121" t="s">
        <v>467</v>
      </c>
      <c r="E21" s="175" t="s">
        <v>788</v>
      </c>
      <c r="F21" s="132">
        <v>7</v>
      </c>
      <c r="G21" s="132">
        <v>6</v>
      </c>
      <c r="H21" s="132">
        <v>23</v>
      </c>
      <c r="I21" s="132">
        <v>1</v>
      </c>
      <c r="J21" s="132">
        <v>13</v>
      </c>
      <c r="K21" s="140"/>
      <c r="L21" s="140"/>
      <c r="M21" s="132">
        <v>31</v>
      </c>
      <c r="N21" s="132">
        <v>52</v>
      </c>
      <c r="O21" s="132">
        <v>124</v>
      </c>
      <c r="P21" s="132">
        <v>5</v>
      </c>
      <c r="Q21" s="132">
        <v>-6</v>
      </c>
      <c r="R21" s="132">
        <v>0</v>
      </c>
      <c r="S21" s="40">
        <f t="shared" si="1"/>
        <v>100</v>
      </c>
    </row>
    <row r="22" spans="1:19" ht="15.75">
      <c r="A22" s="45" t="s">
        <v>115</v>
      </c>
      <c r="B22" s="106" t="s">
        <v>265</v>
      </c>
      <c r="C22" s="118">
        <v>41205</v>
      </c>
      <c r="D22" s="10" t="s">
        <v>465</v>
      </c>
      <c r="E22" s="424" t="s">
        <v>791</v>
      </c>
      <c r="F22" s="410">
        <v>2</v>
      </c>
      <c r="G22" s="412" t="s">
        <v>633</v>
      </c>
      <c r="H22" s="410">
        <v>7</v>
      </c>
      <c r="I22" s="410">
        <v>1</v>
      </c>
      <c r="J22" s="410">
        <v>10</v>
      </c>
      <c r="K22" s="417"/>
      <c r="L22" s="417"/>
      <c r="M22" s="410">
        <v>19</v>
      </c>
      <c r="N22" s="410">
        <v>22</v>
      </c>
      <c r="O22" s="410">
        <v>168</v>
      </c>
      <c r="P22" s="410">
        <v>19</v>
      </c>
      <c r="Q22" s="452">
        <v>12</v>
      </c>
      <c r="R22" s="410">
        <v>38</v>
      </c>
      <c r="S22" s="40">
        <f t="shared" si="1"/>
        <v>98</v>
      </c>
    </row>
    <row r="23" spans="1:19" ht="31.5">
      <c r="A23" s="45" t="s">
        <v>116</v>
      </c>
      <c r="B23" s="106" t="s">
        <v>268</v>
      </c>
      <c r="C23" s="118">
        <v>40867</v>
      </c>
      <c r="D23" s="10" t="s">
        <v>466</v>
      </c>
      <c r="E23" s="130" t="s">
        <v>784</v>
      </c>
      <c r="F23" s="137">
        <v>0</v>
      </c>
      <c r="G23" s="38" t="s">
        <v>567</v>
      </c>
      <c r="H23" s="137">
        <v>7</v>
      </c>
      <c r="I23" s="124" t="s">
        <v>510</v>
      </c>
      <c r="J23" s="137">
        <v>13</v>
      </c>
      <c r="K23" s="137"/>
      <c r="L23" s="137"/>
      <c r="M23" s="124" t="s">
        <v>663</v>
      </c>
      <c r="N23" s="137">
        <v>38</v>
      </c>
      <c r="O23" s="137">
        <v>179</v>
      </c>
      <c r="P23" s="137">
        <v>24</v>
      </c>
      <c r="Q23" s="39">
        <v>2</v>
      </c>
      <c r="R23" s="137">
        <v>14</v>
      </c>
      <c r="S23" s="40">
        <f t="shared" si="1"/>
        <v>96</v>
      </c>
    </row>
    <row r="24" spans="1:19" ht="15.75">
      <c r="A24" s="45" t="s">
        <v>117</v>
      </c>
      <c r="B24" s="106" t="s">
        <v>269</v>
      </c>
      <c r="C24" s="118">
        <v>41143</v>
      </c>
      <c r="D24" s="10" t="s">
        <v>468</v>
      </c>
      <c r="E24" s="424" t="s">
        <v>698</v>
      </c>
      <c r="F24" s="410">
        <v>6</v>
      </c>
      <c r="G24" s="412" t="s">
        <v>633</v>
      </c>
      <c r="H24" s="410">
        <v>14</v>
      </c>
      <c r="I24" s="410">
        <v>0</v>
      </c>
      <c r="J24" s="410">
        <v>0</v>
      </c>
      <c r="K24" s="417"/>
      <c r="L24" s="417"/>
      <c r="M24" s="410">
        <v>21</v>
      </c>
      <c r="N24" s="410">
        <v>31</v>
      </c>
      <c r="O24" s="410">
        <v>155</v>
      </c>
      <c r="P24" s="410">
        <v>17</v>
      </c>
      <c r="Q24" s="410">
        <v>2</v>
      </c>
      <c r="R24" s="410">
        <v>15</v>
      </c>
      <c r="S24" s="40">
        <f t="shared" si="1"/>
        <v>83</v>
      </c>
    </row>
    <row r="25" spans="1:19" ht="31.5">
      <c r="A25" s="45" t="s">
        <v>118</v>
      </c>
      <c r="B25" s="106" t="s">
        <v>277</v>
      </c>
      <c r="C25" s="118">
        <v>41159</v>
      </c>
      <c r="D25" s="49"/>
      <c r="E25" s="445" t="s">
        <v>794</v>
      </c>
      <c r="F25" s="418">
        <v>0</v>
      </c>
      <c r="G25" s="438" t="s">
        <v>568</v>
      </c>
      <c r="H25" s="418">
        <v>13</v>
      </c>
      <c r="I25" s="409" t="s">
        <v>509</v>
      </c>
      <c r="J25" s="418">
        <v>0</v>
      </c>
      <c r="K25" s="418"/>
      <c r="L25" s="418"/>
      <c r="M25" s="409" t="s">
        <v>522</v>
      </c>
      <c r="N25" s="418">
        <v>28</v>
      </c>
      <c r="O25" s="418">
        <v>140</v>
      </c>
      <c r="P25" s="418">
        <v>8</v>
      </c>
      <c r="Q25" s="439">
        <v>0</v>
      </c>
      <c r="R25" s="418">
        <v>10</v>
      </c>
      <c r="S25" s="40">
        <f t="shared" si="1"/>
        <v>59</v>
      </c>
    </row>
    <row r="26" spans="1:19" ht="15.75">
      <c r="A26" s="85" t="s">
        <v>77</v>
      </c>
      <c r="B26" s="106" t="s">
        <v>275</v>
      </c>
      <c r="C26" s="118">
        <v>41310</v>
      </c>
      <c r="D26" s="10" t="s">
        <v>461</v>
      </c>
      <c r="E26" s="175" t="s">
        <v>792</v>
      </c>
      <c r="F26" s="132">
        <v>0</v>
      </c>
      <c r="G26" s="133" t="s">
        <v>583</v>
      </c>
      <c r="H26" s="132">
        <v>0</v>
      </c>
      <c r="I26" s="132">
        <v>1</v>
      </c>
      <c r="J26" s="132">
        <v>10</v>
      </c>
      <c r="K26" s="140"/>
      <c r="L26" s="140"/>
      <c r="M26" s="132">
        <v>14</v>
      </c>
      <c r="N26" s="132">
        <v>12</v>
      </c>
      <c r="O26" s="132">
        <v>131</v>
      </c>
      <c r="P26" s="132">
        <v>5</v>
      </c>
      <c r="Q26" s="132">
        <v>2</v>
      </c>
      <c r="R26" s="132">
        <v>14</v>
      </c>
      <c r="S26" s="40">
        <f t="shared" si="1"/>
        <v>41</v>
      </c>
    </row>
    <row r="27" spans="1:19" ht="15.75">
      <c r="A27" s="85" t="s">
        <v>119</v>
      </c>
      <c r="B27" s="96" t="s">
        <v>271</v>
      </c>
      <c r="C27" s="49" t="s">
        <v>70</v>
      </c>
      <c r="D27" s="60"/>
      <c r="E27" s="131"/>
      <c r="F27" s="132"/>
      <c r="G27" s="133"/>
      <c r="H27" s="132"/>
      <c r="I27" s="132"/>
      <c r="J27" s="132"/>
      <c r="K27" s="134"/>
      <c r="L27" s="134"/>
      <c r="M27" s="132"/>
      <c r="N27" s="132"/>
      <c r="O27" s="132"/>
      <c r="P27" s="132"/>
      <c r="Q27" s="132"/>
      <c r="R27" s="132"/>
      <c r="S27" s="40">
        <f t="shared" si="1"/>
        <v>0</v>
      </c>
    </row>
    <row r="28" spans="1:19" ht="15.75">
      <c r="C28" s="78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52"/>
      <c r="S28" s="66"/>
    </row>
    <row r="29" spans="1:19" ht="15.75">
      <c r="A29" s="31" t="s">
        <v>715</v>
      </c>
      <c r="B29" s="31"/>
      <c r="C29" s="31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52"/>
      <c r="S29" s="66"/>
    </row>
    <row r="30" spans="1:19" ht="15.75">
      <c r="A30" s="78"/>
      <c r="B30" s="79"/>
      <c r="C30" s="64"/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52"/>
      <c r="S30" s="66"/>
    </row>
    <row r="31" spans="1:19" ht="15.75">
      <c r="A31" s="78"/>
      <c r="B31" s="79"/>
      <c r="C31" s="64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52"/>
      <c r="S31" s="66"/>
    </row>
    <row r="32" spans="1:19" ht="15.75">
      <c r="A32" s="71"/>
      <c r="B32" s="79"/>
      <c r="C32" s="64"/>
      <c r="D32" s="6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52"/>
      <c r="S32" s="66"/>
    </row>
    <row r="33" spans="3:19" ht="15.75"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2"/>
      <c r="S33" s="66"/>
    </row>
    <row r="34" spans="3:19" ht="15.75"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2"/>
      <c r="S34" s="66"/>
    </row>
  </sheetData>
  <sortState ref="B19:S27">
    <sortCondition descending="1" ref="S19:S27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37"/>
  <sheetViews>
    <sheetView topLeftCell="A13" workbookViewId="0">
      <selection activeCell="B35" sqref="B35"/>
    </sheetView>
  </sheetViews>
  <sheetFormatPr defaultRowHeight="15"/>
  <cols>
    <col min="2" max="2" width="37.85546875" customWidth="1"/>
    <col min="3" max="3" width="11" customWidth="1"/>
    <col min="4" max="4" width="15.42578125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2493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382"/>
      <c r="D3" s="382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383" t="s">
        <v>54</v>
      </c>
      <c r="D4" s="383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.75" thickBot="1">
      <c r="A5" s="511"/>
      <c r="B5" s="514"/>
      <c r="C5" s="384"/>
      <c r="D5" s="384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6.5" thickBot="1">
      <c r="A6" s="35" t="s">
        <v>19</v>
      </c>
      <c r="B6" s="358" t="s">
        <v>2490</v>
      </c>
      <c r="C6" s="389">
        <v>40925</v>
      </c>
      <c r="D6" s="186" t="s">
        <v>2489</v>
      </c>
      <c r="E6" s="127" t="s">
        <v>799</v>
      </c>
      <c r="F6" s="153">
        <v>11</v>
      </c>
      <c r="G6" s="152" t="s">
        <v>672</v>
      </c>
      <c r="H6" s="152" t="s">
        <v>1042</v>
      </c>
      <c r="I6" s="152"/>
      <c r="J6" s="152"/>
      <c r="K6" s="152" t="s">
        <v>526</v>
      </c>
      <c r="L6" s="152" t="s">
        <v>496</v>
      </c>
      <c r="M6" s="152" t="s">
        <v>663</v>
      </c>
      <c r="N6" s="152" t="s">
        <v>655</v>
      </c>
      <c r="O6" s="147" t="s">
        <v>725</v>
      </c>
      <c r="P6" s="147" t="s">
        <v>516</v>
      </c>
      <c r="Q6" s="152" t="s">
        <v>538</v>
      </c>
      <c r="R6" s="152" t="s">
        <v>502</v>
      </c>
      <c r="S6" s="40">
        <f t="shared" ref="S6:S11" si="0">R6+P6+N6+L6+J6+H6+F6</f>
        <v>191</v>
      </c>
    </row>
    <row r="7" spans="1:19" ht="16.5" thickBot="1">
      <c r="A7" s="35" t="s">
        <v>20</v>
      </c>
      <c r="B7" s="340" t="s">
        <v>2492</v>
      </c>
      <c r="C7" s="184">
        <v>40607</v>
      </c>
      <c r="D7" s="186" t="s">
        <v>2491</v>
      </c>
      <c r="E7" s="127" t="s">
        <v>1056</v>
      </c>
      <c r="F7" s="152" t="s">
        <v>687</v>
      </c>
      <c r="G7" s="152" t="s">
        <v>653</v>
      </c>
      <c r="H7" s="152" t="s">
        <v>629</v>
      </c>
      <c r="I7" s="152"/>
      <c r="J7" s="152"/>
      <c r="K7" s="152" t="s">
        <v>535</v>
      </c>
      <c r="L7" s="152" t="s">
        <v>538</v>
      </c>
      <c r="M7" s="152" t="s">
        <v>542</v>
      </c>
      <c r="N7" s="152" t="s">
        <v>1055</v>
      </c>
      <c r="O7" s="152" t="s">
        <v>662</v>
      </c>
      <c r="P7" s="152" t="s">
        <v>504</v>
      </c>
      <c r="Q7" s="147" t="s">
        <v>544</v>
      </c>
      <c r="R7" s="147" t="s">
        <v>541</v>
      </c>
      <c r="S7" s="40">
        <f t="shared" si="0"/>
        <v>176</v>
      </c>
    </row>
    <row r="8" spans="1:19" ht="16.5" thickBot="1">
      <c r="A8" s="35" t="s">
        <v>21</v>
      </c>
      <c r="B8" s="73" t="s">
        <v>2488</v>
      </c>
      <c r="C8" s="389">
        <v>40899</v>
      </c>
      <c r="D8" s="186" t="s">
        <v>2487</v>
      </c>
      <c r="E8" s="127" t="s">
        <v>711</v>
      </c>
      <c r="F8" s="153">
        <v>14</v>
      </c>
      <c r="G8" s="152" t="s">
        <v>628</v>
      </c>
      <c r="H8" s="152" t="s">
        <v>516</v>
      </c>
      <c r="I8" s="152"/>
      <c r="J8" s="152"/>
      <c r="K8" s="152" t="s">
        <v>524</v>
      </c>
      <c r="L8" s="152" t="s">
        <v>514</v>
      </c>
      <c r="M8" s="152" t="s">
        <v>522</v>
      </c>
      <c r="N8" s="152" t="s">
        <v>632</v>
      </c>
      <c r="O8" s="147" t="s">
        <v>662</v>
      </c>
      <c r="P8" s="147" t="s">
        <v>504</v>
      </c>
      <c r="Q8" s="152" t="s">
        <v>526</v>
      </c>
      <c r="R8" s="152" t="s">
        <v>533</v>
      </c>
      <c r="S8" s="40">
        <f t="shared" si="0"/>
        <v>168</v>
      </c>
    </row>
    <row r="9" spans="1:19" ht="16.5" thickBot="1">
      <c r="A9" s="193" t="s">
        <v>22</v>
      </c>
      <c r="B9" s="358" t="s">
        <v>2482</v>
      </c>
      <c r="C9" s="389">
        <v>40599</v>
      </c>
      <c r="D9" s="186" t="s">
        <v>2481</v>
      </c>
      <c r="E9" s="127" t="s">
        <v>713</v>
      </c>
      <c r="F9" s="152" t="s">
        <v>1042</v>
      </c>
      <c r="G9" s="152" t="s">
        <v>1041</v>
      </c>
      <c r="H9" s="152" t="s">
        <v>629</v>
      </c>
      <c r="I9" s="152" t="s">
        <v>517</v>
      </c>
      <c r="J9" s="152" t="s">
        <v>536</v>
      </c>
      <c r="K9" s="152"/>
      <c r="L9" s="152"/>
      <c r="M9" s="152" t="s">
        <v>663</v>
      </c>
      <c r="N9" s="152" t="s">
        <v>493</v>
      </c>
      <c r="O9" s="152" t="s">
        <v>1040</v>
      </c>
      <c r="P9" s="152" t="s">
        <v>899</v>
      </c>
      <c r="Q9" s="147" t="s">
        <v>501</v>
      </c>
      <c r="R9" s="147" t="s">
        <v>697</v>
      </c>
      <c r="S9" s="40">
        <f t="shared" si="0"/>
        <v>233</v>
      </c>
    </row>
    <row r="10" spans="1:19" ht="16.5" customHeight="1" thickBot="1">
      <c r="A10" s="45" t="s">
        <v>23</v>
      </c>
      <c r="B10" s="81" t="s">
        <v>2484</v>
      </c>
      <c r="C10" s="389">
        <v>40793</v>
      </c>
      <c r="D10" s="186" t="s">
        <v>2483</v>
      </c>
      <c r="E10" s="127" t="s">
        <v>778</v>
      </c>
      <c r="F10" s="152" t="s">
        <v>519</v>
      </c>
      <c r="G10" s="152" t="s">
        <v>1045</v>
      </c>
      <c r="H10" s="152" t="s">
        <v>899</v>
      </c>
      <c r="I10" s="152" t="s">
        <v>523</v>
      </c>
      <c r="J10" s="152" t="s">
        <v>508</v>
      </c>
      <c r="K10" s="152"/>
      <c r="L10" s="152"/>
      <c r="M10" s="152" t="s">
        <v>541</v>
      </c>
      <c r="N10" s="152" t="s">
        <v>1005</v>
      </c>
      <c r="O10" s="152" t="s">
        <v>631</v>
      </c>
      <c r="P10" s="152" t="s">
        <v>514</v>
      </c>
      <c r="Q10" s="147" t="s">
        <v>501</v>
      </c>
      <c r="R10" s="147" t="s">
        <v>697</v>
      </c>
      <c r="S10" s="40">
        <f t="shared" si="0"/>
        <v>158</v>
      </c>
    </row>
    <row r="11" spans="1:19" ht="16.5" thickBot="1">
      <c r="A11" s="45" t="s">
        <v>24</v>
      </c>
      <c r="B11" s="340" t="s">
        <v>2486</v>
      </c>
      <c r="C11" s="184">
        <v>40714</v>
      </c>
      <c r="D11" s="186" t="s">
        <v>2485</v>
      </c>
      <c r="E11" s="127" t="s">
        <v>1048</v>
      </c>
      <c r="F11" s="152" t="s">
        <v>536</v>
      </c>
      <c r="G11" s="152" t="s">
        <v>638</v>
      </c>
      <c r="H11" s="152" t="s">
        <v>522</v>
      </c>
      <c r="I11" s="152" t="s">
        <v>503</v>
      </c>
      <c r="J11" s="152" t="s">
        <v>542</v>
      </c>
      <c r="K11" s="152"/>
      <c r="L11" s="152"/>
      <c r="M11" s="152" t="s">
        <v>630</v>
      </c>
      <c r="N11" s="152" t="s">
        <v>516</v>
      </c>
      <c r="O11" s="152" t="s">
        <v>707</v>
      </c>
      <c r="P11" s="152" t="s">
        <v>508</v>
      </c>
      <c r="Q11" s="147" t="s">
        <v>538</v>
      </c>
      <c r="R11" s="147" t="s">
        <v>504</v>
      </c>
      <c r="S11" s="40">
        <f t="shared" si="0"/>
        <v>157</v>
      </c>
    </row>
    <row r="12" spans="1:19" ht="16.5" thickBot="1">
      <c r="A12" s="192"/>
      <c r="B12" s="190" t="s">
        <v>36</v>
      </c>
      <c r="C12" s="190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1083</v>
      </c>
    </row>
    <row r="13" spans="1:19" ht="20.25" customHeight="1" thickBot="1">
      <c r="A13" s="35" t="s">
        <v>37</v>
      </c>
      <c r="B13" s="185" t="s">
        <v>2480</v>
      </c>
      <c r="C13" s="184">
        <v>40518</v>
      </c>
      <c r="D13" s="186"/>
      <c r="E13" s="38" t="s">
        <v>714</v>
      </c>
      <c r="F13" s="147" t="s">
        <v>500</v>
      </c>
      <c r="G13" s="147" t="s">
        <v>694</v>
      </c>
      <c r="H13" s="154">
        <v>16</v>
      </c>
      <c r="I13" s="147"/>
      <c r="J13" s="147"/>
      <c r="K13" s="147" t="s">
        <v>499</v>
      </c>
      <c r="L13" s="147" t="s">
        <v>526</v>
      </c>
      <c r="M13" s="147" t="s">
        <v>519</v>
      </c>
      <c r="N13" s="147" t="s">
        <v>541</v>
      </c>
      <c r="O13" s="147" t="s">
        <v>631</v>
      </c>
      <c r="P13" s="147" t="s">
        <v>498</v>
      </c>
      <c r="Q13" s="147" t="s">
        <v>524</v>
      </c>
      <c r="R13" s="147" t="s">
        <v>1005</v>
      </c>
      <c r="S13" s="40">
        <f t="shared" ref="S13:S20" si="1">R13+P13+N13+L13+J13+H13+F13</f>
        <v>139</v>
      </c>
    </row>
    <row r="14" spans="1:19" ht="16.5" thickBot="1">
      <c r="A14" s="35" t="s">
        <v>38</v>
      </c>
      <c r="B14" s="185" t="s">
        <v>2479</v>
      </c>
      <c r="C14" s="184">
        <v>40581</v>
      </c>
      <c r="D14" s="186" t="s">
        <v>2478</v>
      </c>
      <c r="E14" s="38" t="s">
        <v>1072</v>
      </c>
      <c r="F14" s="147" t="s">
        <v>524</v>
      </c>
      <c r="G14" s="147" t="s">
        <v>1171</v>
      </c>
      <c r="H14" s="147" t="s">
        <v>526</v>
      </c>
      <c r="I14" s="147"/>
      <c r="J14" s="147"/>
      <c r="K14" s="147" t="s">
        <v>499</v>
      </c>
      <c r="L14" s="147" t="s">
        <v>526</v>
      </c>
      <c r="M14" s="147" t="s">
        <v>508</v>
      </c>
      <c r="N14" s="147" t="s">
        <v>630</v>
      </c>
      <c r="O14" s="147" t="s">
        <v>662</v>
      </c>
      <c r="P14" s="147" t="s">
        <v>516</v>
      </c>
      <c r="Q14" s="147" t="s">
        <v>538</v>
      </c>
      <c r="R14" s="147" t="s">
        <v>663</v>
      </c>
      <c r="S14" s="40">
        <f t="shared" si="1"/>
        <v>132</v>
      </c>
    </row>
    <row r="15" spans="1:19" ht="16.5" thickBot="1">
      <c r="A15" s="35" t="s">
        <v>39</v>
      </c>
      <c r="B15" s="188" t="s">
        <v>2477</v>
      </c>
      <c r="C15" s="189">
        <v>40978</v>
      </c>
      <c r="D15" s="187"/>
      <c r="E15" s="38" t="s">
        <v>1236</v>
      </c>
      <c r="F15" s="147" t="s">
        <v>524</v>
      </c>
      <c r="G15" s="147" t="s">
        <v>1167</v>
      </c>
      <c r="H15" s="147" t="s">
        <v>524</v>
      </c>
      <c r="I15" s="147"/>
      <c r="J15" s="147"/>
      <c r="K15" s="147" t="s">
        <v>523</v>
      </c>
      <c r="L15" s="147" t="s">
        <v>523</v>
      </c>
      <c r="M15" s="147" t="s">
        <v>519</v>
      </c>
      <c r="N15" s="147" t="s">
        <v>541</v>
      </c>
      <c r="O15" s="147" t="s">
        <v>512</v>
      </c>
      <c r="P15" s="147" t="s">
        <v>542</v>
      </c>
      <c r="Q15" s="147" t="s">
        <v>544</v>
      </c>
      <c r="R15" s="147" t="s">
        <v>511</v>
      </c>
      <c r="S15" s="40">
        <f t="shared" si="1"/>
        <v>110</v>
      </c>
    </row>
    <row r="16" spans="1:19" ht="16.5" thickBot="1">
      <c r="A16" s="35" t="s">
        <v>40</v>
      </c>
      <c r="B16" s="185" t="s">
        <v>2476</v>
      </c>
      <c r="C16" s="184">
        <v>40661</v>
      </c>
      <c r="D16" s="186" t="s">
        <v>2475</v>
      </c>
      <c r="E16" s="38" t="s">
        <v>732</v>
      </c>
      <c r="F16" s="147" t="s">
        <v>499</v>
      </c>
      <c r="G16" s="147" t="s">
        <v>693</v>
      </c>
      <c r="H16" s="147" t="s">
        <v>500</v>
      </c>
      <c r="I16" s="147"/>
      <c r="J16" s="147"/>
      <c r="K16" s="147" t="s">
        <v>503</v>
      </c>
      <c r="L16" s="147" t="s">
        <v>538</v>
      </c>
      <c r="M16" s="147" t="s">
        <v>494</v>
      </c>
      <c r="N16" s="147" t="s">
        <v>697</v>
      </c>
      <c r="O16" s="147" t="s">
        <v>512</v>
      </c>
      <c r="P16" s="147" t="s">
        <v>542</v>
      </c>
      <c r="Q16" s="147" t="s">
        <v>544</v>
      </c>
      <c r="R16" s="147" t="s">
        <v>511</v>
      </c>
      <c r="S16" s="40">
        <f t="shared" si="1"/>
        <v>109</v>
      </c>
    </row>
    <row r="17" spans="1:19" ht="16.5" thickBot="1">
      <c r="A17" s="35" t="s">
        <v>895</v>
      </c>
      <c r="B17" s="188" t="s">
        <v>2471</v>
      </c>
      <c r="C17" s="189">
        <v>40516</v>
      </c>
      <c r="D17" s="187" t="s">
        <v>2470</v>
      </c>
      <c r="E17" s="152" t="s">
        <v>780</v>
      </c>
      <c r="F17" s="152" t="s">
        <v>531</v>
      </c>
      <c r="G17" s="152" t="s">
        <v>678</v>
      </c>
      <c r="H17" s="152" t="s">
        <v>663</v>
      </c>
      <c r="I17" s="152"/>
      <c r="J17" s="152"/>
      <c r="K17" s="152" t="s">
        <v>501</v>
      </c>
      <c r="L17" s="152" t="s">
        <v>499</v>
      </c>
      <c r="M17" s="152" t="s">
        <v>508</v>
      </c>
      <c r="N17" s="152" t="s">
        <v>494</v>
      </c>
      <c r="O17" s="152" t="s">
        <v>679</v>
      </c>
      <c r="P17" s="152" t="s">
        <v>544</v>
      </c>
      <c r="Q17" s="147" t="s">
        <v>531</v>
      </c>
      <c r="R17" s="137">
        <v>22</v>
      </c>
      <c r="S17" s="40">
        <f t="shared" si="1"/>
        <v>90</v>
      </c>
    </row>
    <row r="18" spans="1:19" ht="16.5" thickBot="1">
      <c r="A18" s="35" t="s">
        <v>891</v>
      </c>
      <c r="B18" s="188" t="s">
        <v>2469</v>
      </c>
      <c r="C18" s="189">
        <v>39959</v>
      </c>
      <c r="D18" s="187"/>
      <c r="E18" s="152" t="s">
        <v>721</v>
      </c>
      <c r="F18" s="152" t="s">
        <v>538</v>
      </c>
      <c r="G18" s="152" t="s">
        <v>681</v>
      </c>
      <c r="H18" s="152" t="s">
        <v>533</v>
      </c>
      <c r="I18" s="152"/>
      <c r="J18" s="152"/>
      <c r="K18" s="152" t="s">
        <v>526</v>
      </c>
      <c r="L18" s="152" t="s">
        <v>526</v>
      </c>
      <c r="M18" s="152" t="s">
        <v>494</v>
      </c>
      <c r="N18" s="152" t="s">
        <v>524</v>
      </c>
      <c r="O18" s="152" t="s">
        <v>682</v>
      </c>
      <c r="P18" s="152" t="s">
        <v>494</v>
      </c>
      <c r="Q18" s="147" t="s">
        <v>510</v>
      </c>
      <c r="R18" s="137">
        <v>8</v>
      </c>
      <c r="S18" s="40">
        <f t="shared" si="1"/>
        <v>87</v>
      </c>
    </row>
    <row r="19" spans="1:19" ht="16.5" thickBot="1">
      <c r="A19" s="35" t="s">
        <v>888</v>
      </c>
      <c r="B19" s="185" t="s">
        <v>2474</v>
      </c>
      <c r="C19" s="184">
        <v>40639</v>
      </c>
      <c r="D19" s="186" t="s">
        <v>2473</v>
      </c>
      <c r="E19" s="38" t="s">
        <v>799</v>
      </c>
      <c r="F19" s="147" t="s">
        <v>535</v>
      </c>
      <c r="G19" s="147" t="s">
        <v>674</v>
      </c>
      <c r="H19" s="147" t="s">
        <v>531</v>
      </c>
      <c r="I19" s="147"/>
      <c r="J19" s="147"/>
      <c r="K19" s="147" t="s">
        <v>523</v>
      </c>
      <c r="L19" s="147" t="s">
        <v>499</v>
      </c>
      <c r="M19" s="147" t="s">
        <v>544</v>
      </c>
      <c r="N19" s="147" t="s">
        <v>519</v>
      </c>
      <c r="O19" s="147" t="s">
        <v>675</v>
      </c>
      <c r="P19" s="147" t="s">
        <v>508</v>
      </c>
      <c r="Q19" s="147" t="s">
        <v>535</v>
      </c>
      <c r="R19" s="147" t="s">
        <v>514</v>
      </c>
      <c r="S19" s="40">
        <f t="shared" si="1"/>
        <v>76</v>
      </c>
    </row>
    <row r="20" spans="1:19" ht="16.5" thickBot="1">
      <c r="A20" s="35" t="s">
        <v>885</v>
      </c>
      <c r="B20" s="185" t="s">
        <v>2472</v>
      </c>
      <c r="C20" s="184">
        <v>41053</v>
      </c>
      <c r="D20" s="186"/>
      <c r="E20" s="38" t="s">
        <v>699</v>
      </c>
      <c r="F20" s="147" t="s">
        <v>499</v>
      </c>
      <c r="G20" s="147" t="s">
        <v>676</v>
      </c>
      <c r="H20" s="147" t="s">
        <v>510</v>
      </c>
      <c r="I20" s="147"/>
      <c r="J20" s="147"/>
      <c r="K20" s="147" t="s">
        <v>509</v>
      </c>
      <c r="L20" s="147" t="s">
        <v>509</v>
      </c>
      <c r="M20" s="147" t="s">
        <v>524</v>
      </c>
      <c r="N20" s="147" t="s">
        <v>514</v>
      </c>
      <c r="O20" s="147" t="s">
        <v>512</v>
      </c>
      <c r="P20" s="147" t="s">
        <v>542</v>
      </c>
      <c r="Q20" s="147" t="s">
        <v>535</v>
      </c>
      <c r="R20" s="147" t="s">
        <v>514</v>
      </c>
      <c r="S20" s="40">
        <f t="shared" si="1"/>
        <v>73</v>
      </c>
    </row>
    <row r="21" spans="1:19" ht="17.25" customHeight="1" thickBot="1">
      <c r="A21" s="45" t="s">
        <v>41</v>
      </c>
      <c r="B21" s="185" t="s">
        <v>2464</v>
      </c>
      <c r="C21" s="184">
        <v>40571</v>
      </c>
      <c r="D21" s="186" t="s">
        <v>2463</v>
      </c>
      <c r="E21" s="38" t="s">
        <v>661</v>
      </c>
      <c r="F21" s="147" t="s">
        <v>508</v>
      </c>
      <c r="G21" s="147" t="s">
        <v>1208</v>
      </c>
      <c r="H21" s="147" t="s">
        <v>504</v>
      </c>
      <c r="I21" s="147" t="s">
        <v>523</v>
      </c>
      <c r="J21" s="147" t="s">
        <v>500</v>
      </c>
      <c r="K21" s="147"/>
      <c r="L21" s="147"/>
      <c r="M21" s="147" t="s">
        <v>697</v>
      </c>
      <c r="N21" s="147" t="s">
        <v>1011</v>
      </c>
      <c r="O21" s="147" t="s">
        <v>707</v>
      </c>
      <c r="P21" s="147" t="s">
        <v>522</v>
      </c>
      <c r="Q21" s="147" t="s">
        <v>503</v>
      </c>
      <c r="R21" s="147" t="s">
        <v>514</v>
      </c>
      <c r="S21" s="40">
        <f>R21+P21+N21+L21+J21+H20+F21</f>
        <v>112</v>
      </c>
    </row>
    <row r="22" spans="1:19" ht="16.5" thickBot="1">
      <c r="A22" s="45" t="s">
        <v>42</v>
      </c>
      <c r="B22" s="185" t="s">
        <v>2462</v>
      </c>
      <c r="C22" s="184">
        <v>40891</v>
      </c>
      <c r="D22" s="186"/>
      <c r="E22" s="38" t="s">
        <v>796</v>
      </c>
      <c r="F22" s="147" t="s">
        <v>496</v>
      </c>
      <c r="G22" s="147" t="s">
        <v>692</v>
      </c>
      <c r="H22" s="147" t="s">
        <v>697</v>
      </c>
      <c r="I22" s="147" t="s">
        <v>523</v>
      </c>
      <c r="J22" s="147" t="s">
        <v>500</v>
      </c>
      <c r="K22" s="147"/>
      <c r="L22" s="147"/>
      <c r="M22" s="147" t="s">
        <v>697</v>
      </c>
      <c r="N22" s="147" t="s">
        <v>541</v>
      </c>
      <c r="O22" s="147" t="s">
        <v>656</v>
      </c>
      <c r="P22" s="147" t="s">
        <v>496</v>
      </c>
      <c r="Q22" s="147" t="s">
        <v>501</v>
      </c>
      <c r="R22" s="147" t="s">
        <v>697</v>
      </c>
      <c r="S22" s="40">
        <f>R22+P22+N22+L22+J22+H22+F22</f>
        <v>124</v>
      </c>
    </row>
    <row r="23" spans="1:19" ht="16.5" thickBot="1">
      <c r="A23" s="45" t="s">
        <v>43</v>
      </c>
      <c r="B23" s="188" t="s">
        <v>2466</v>
      </c>
      <c r="C23" s="189">
        <v>40908</v>
      </c>
      <c r="D23" s="187" t="s">
        <v>2465</v>
      </c>
      <c r="E23" s="38" t="s">
        <v>778</v>
      </c>
      <c r="F23" s="147" t="s">
        <v>544</v>
      </c>
      <c r="G23" s="147" t="s">
        <v>696</v>
      </c>
      <c r="H23" s="147" t="s">
        <v>1029</v>
      </c>
      <c r="I23" s="147" t="s">
        <v>510</v>
      </c>
      <c r="J23" s="147" t="s">
        <v>544</v>
      </c>
      <c r="K23" s="147"/>
      <c r="L23" s="147"/>
      <c r="M23" s="147" t="s">
        <v>522</v>
      </c>
      <c r="N23" s="147" t="s">
        <v>632</v>
      </c>
      <c r="O23" s="147" t="s">
        <v>662</v>
      </c>
      <c r="P23" s="147" t="s">
        <v>663</v>
      </c>
      <c r="Q23" s="147" t="s">
        <v>501</v>
      </c>
      <c r="R23" s="147" t="s">
        <v>697</v>
      </c>
      <c r="S23" s="40">
        <f>R23+P23+N23+L23+J23+H22+F23</f>
        <v>130</v>
      </c>
    </row>
    <row r="24" spans="1:19" ht="16.5" thickBot="1">
      <c r="A24" s="45" t="s">
        <v>22</v>
      </c>
      <c r="B24" s="188" t="s">
        <v>2453</v>
      </c>
      <c r="C24" s="189">
        <v>40749</v>
      </c>
      <c r="D24" s="187" t="s">
        <v>2452</v>
      </c>
      <c r="E24" s="152" t="s">
        <v>713</v>
      </c>
      <c r="F24" s="152" t="s">
        <v>538</v>
      </c>
      <c r="G24" s="152" t="s">
        <v>692</v>
      </c>
      <c r="H24" s="152" t="s">
        <v>496</v>
      </c>
      <c r="I24" s="152" t="s">
        <v>523</v>
      </c>
      <c r="J24" s="152" t="s">
        <v>508</v>
      </c>
      <c r="K24" s="152"/>
      <c r="L24" s="152"/>
      <c r="M24" s="152" t="s">
        <v>697</v>
      </c>
      <c r="N24" s="152" t="s">
        <v>504</v>
      </c>
      <c r="O24" s="152" t="s">
        <v>707</v>
      </c>
      <c r="P24" s="152" t="s">
        <v>496</v>
      </c>
      <c r="Q24" s="147" t="s">
        <v>513</v>
      </c>
      <c r="R24" s="147" t="s">
        <v>526</v>
      </c>
      <c r="S24" s="40">
        <f t="shared" ref="S24:S35" si="2">R24+P24+N24+L24+J24+H24+F24</f>
        <v>107</v>
      </c>
    </row>
    <row r="25" spans="1:19" ht="15.75" customHeight="1" thickBot="1">
      <c r="A25" s="45" t="s">
        <v>23</v>
      </c>
      <c r="B25" s="188" t="s">
        <v>2461</v>
      </c>
      <c r="C25" s="189">
        <v>40557</v>
      </c>
      <c r="D25" s="187" t="s">
        <v>2460</v>
      </c>
      <c r="E25" s="38" t="s">
        <v>771</v>
      </c>
      <c r="F25" s="50">
        <v>9</v>
      </c>
      <c r="G25" s="50">
        <v>10.199999999999999</v>
      </c>
      <c r="H25" s="50">
        <v>20</v>
      </c>
      <c r="I25" s="147" t="s">
        <v>503</v>
      </c>
      <c r="J25" s="147" t="s">
        <v>514</v>
      </c>
      <c r="K25" s="50"/>
      <c r="L25" s="50"/>
      <c r="M25" s="50">
        <v>17</v>
      </c>
      <c r="N25" s="50">
        <v>14</v>
      </c>
      <c r="O25" s="50">
        <v>180</v>
      </c>
      <c r="P25" s="50">
        <v>18</v>
      </c>
      <c r="Q25" s="50">
        <v>5</v>
      </c>
      <c r="R25" s="137">
        <v>20</v>
      </c>
      <c r="S25" s="40">
        <f t="shared" si="2"/>
        <v>101</v>
      </c>
    </row>
    <row r="26" spans="1:19" ht="15.75" customHeight="1" thickBot="1">
      <c r="A26" s="45" t="s">
        <v>24</v>
      </c>
      <c r="B26" s="185" t="s">
        <v>2450</v>
      </c>
      <c r="C26" s="184">
        <v>40845</v>
      </c>
      <c r="D26" s="186" t="s">
        <v>2449</v>
      </c>
      <c r="E26" s="152" t="s">
        <v>790</v>
      </c>
      <c r="F26" s="152" t="s">
        <v>517</v>
      </c>
      <c r="G26" s="152" t="s">
        <v>1139</v>
      </c>
      <c r="H26" s="152" t="s">
        <v>494</v>
      </c>
      <c r="I26" s="152" t="s">
        <v>523</v>
      </c>
      <c r="J26" s="152" t="s">
        <v>508</v>
      </c>
      <c r="K26" s="152"/>
      <c r="L26" s="152"/>
      <c r="M26" s="152" t="s">
        <v>687</v>
      </c>
      <c r="N26" s="152" t="s">
        <v>522</v>
      </c>
      <c r="O26" s="152" t="s">
        <v>2448</v>
      </c>
      <c r="P26" s="152" t="s">
        <v>494</v>
      </c>
      <c r="Q26" s="147" t="s">
        <v>499</v>
      </c>
      <c r="R26" s="147" t="s">
        <v>522</v>
      </c>
      <c r="S26" s="40">
        <f t="shared" si="2"/>
        <v>95</v>
      </c>
    </row>
    <row r="27" spans="1:19" ht="16.5" thickBot="1">
      <c r="A27" s="45" t="s">
        <v>44</v>
      </c>
      <c r="B27" s="188" t="s">
        <v>2446</v>
      </c>
      <c r="C27" s="189">
        <v>40518</v>
      </c>
      <c r="D27" s="187"/>
      <c r="E27" s="152" t="s">
        <v>1014</v>
      </c>
      <c r="F27" s="152" t="s">
        <v>513</v>
      </c>
      <c r="G27" s="152" t="s">
        <v>1139</v>
      </c>
      <c r="H27" s="152" t="s">
        <v>494</v>
      </c>
      <c r="I27" s="152" t="s">
        <v>513</v>
      </c>
      <c r="J27" s="152" t="s">
        <v>538</v>
      </c>
      <c r="K27" s="152"/>
      <c r="L27" s="152"/>
      <c r="M27" s="152" t="s">
        <v>536</v>
      </c>
      <c r="N27" s="152" t="s">
        <v>541</v>
      </c>
      <c r="O27" s="152" t="s">
        <v>684</v>
      </c>
      <c r="P27" s="152" t="s">
        <v>524</v>
      </c>
      <c r="Q27" s="147" t="s">
        <v>499</v>
      </c>
      <c r="R27" s="147" t="s">
        <v>522</v>
      </c>
      <c r="S27" s="40">
        <f t="shared" si="2"/>
        <v>87</v>
      </c>
    </row>
    <row r="28" spans="1:19" ht="16.5" thickBot="1">
      <c r="A28" s="45" t="s">
        <v>45</v>
      </c>
      <c r="B28" s="188" t="s">
        <v>2445</v>
      </c>
      <c r="C28" s="189">
        <v>40690</v>
      </c>
      <c r="D28" s="187" t="s">
        <v>2444</v>
      </c>
      <c r="E28" s="152" t="s">
        <v>799</v>
      </c>
      <c r="F28" s="152" t="s">
        <v>513</v>
      </c>
      <c r="G28" s="152" t="s">
        <v>692</v>
      </c>
      <c r="H28" s="152" t="s">
        <v>496</v>
      </c>
      <c r="I28" s="152" t="s">
        <v>509</v>
      </c>
      <c r="J28" s="152" t="s">
        <v>509</v>
      </c>
      <c r="K28" s="152"/>
      <c r="L28" s="152"/>
      <c r="M28" s="152" t="s">
        <v>514</v>
      </c>
      <c r="N28" s="152" t="s">
        <v>697</v>
      </c>
      <c r="O28" s="152" t="s">
        <v>707</v>
      </c>
      <c r="P28" s="152" t="s">
        <v>508</v>
      </c>
      <c r="Q28" s="147" t="s">
        <v>503</v>
      </c>
      <c r="R28" s="147" t="s">
        <v>514</v>
      </c>
      <c r="S28" s="40">
        <f t="shared" si="2"/>
        <v>80</v>
      </c>
    </row>
    <row r="29" spans="1:19" ht="16.5" thickBot="1">
      <c r="A29" s="45" t="s">
        <v>818</v>
      </c>
      <c r="B29" s="188" t="s">
        <v>2443</v>
      </c>
      <c r="C29" s="189">
        <v>40720</v>
      </c>
      <c r="D29" s="187" t="s">
        <v>2442</v>
      </c>
      <c r="E29" s="152" t="s">
        <v>1062</v>
      </c>
      <c r="F29" s="152" t="s">
        <v>510</v>
      </c>
      <c r="G29" s="152" t="s">
        <v>1144</v>
      </c>
      <c r="H29" s="152" t="s">
        <v>514</v>
      </c>
      <c r="I29" s="152" t="s">
        <v>509</v>
      </c>
      <c r="J29" s="152" t="s">
        <v>509</v>
      </c>
      <c r="K29" s="152"/>
      <c r="L29" s="152"/>
      <c r="M29" s="152" t="s">
        <v>496</v>
      </c>
      <c r="N29" s="152" t="s">
        <v>514</v>
      </c>
      <c r="O29" s="152" t="s">
        <v>2441</v>
      </c>
      <c r="P29" s="152" t="s">
        <v>687</v>
      </c>
      <c r="Q29" s="147" t="s">
        <v>517</v>
      </c>
      <c r="R29" s="147" t="s">
        <v>496</v>
      </c>
      <c r="S29" s="40">
        <f t="shared" si="2"/>
        <v>79</v>
      </c>
    </row>
    <row r="30" spans="1:19" ht="16.5" thickBot="1">
      <c r="A30" s="45" t="s">
        <v>2451</v>
      </c>
      <c r="B30" s="188" t="s">
        <v>2440</v>
      </c>
      <c r="C30" s="189">
        <v>40172</v>
      </c>
      <c r="D30" s="187" t="s">
        <v>2439</v>
      </c>
      <c r="E30" s="152" t="s">
        <v>2696</v>
      </c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47"/>
      <c r="R30" s="147"/>
      <c r="S30" s="40">
        <f t="shared" si="2"/>
        <v>0</v>
      </c>
    </row>
    <row r="31" spans="1:19" ht="16.5" thickBot="1">
      <c r="A31" s="45" t="s">
        <v>2447</v>
      </c>
      <c r="B31" s="185" t="s">
        <v>2468</v>
      </c>
      <c r="C31" s="184">
        <v>40760</v>
      </c>
      <c r="D31" s="186" t="s">
        <v>2467</v>
      </c>
      <c r="E31" s="38" t="s">
        <v>642</v>
      </c>
      <c r="F31" s="147" t="s">
        <v>509</v>
      </c>
      <c r="G31" s="147" t="s">
        <v>676</v>
      </c>
      <c r="H31" s="147" t="s">
        <v>510</v>
      </c>
      <c r="I31" s="147"/>
      <c r="J31" s="147"/>
      <c r="K31" s="147" t="s">
        <v>509</v>
      </c>
      <c r="L31" s="147" t="s">
        <v>509</v>
      </c>
      <c r="M31" s="147" t="s">
        <v>524</v>
      </c>
      <c r="N31" s="147" t="s">
        <v>514</v>
      </c>
      <c r="O31" s="147" t="s">
        <v>512</v>
      </c>
      <c r="P31" s="147" t="s">
        <v>542</v>
      </c>
      <c r="Q31" s="147" t="s">
        <v>535</v>
      </c>
      <c r="R31" s="147" t="s">
        <v>514</v>
      </c>
      <c r="S31" s="40">
        <f t="shared" si="2"/>
        <v>67</v>
      </c>
    </row>
    <row r="32" spans="1:19" ht="16.5" thickBot="1">
      <c r="A32" s="45" t="s">
        <v>1905</v>
      </c>
      <c r="B32" s="185" t="s">
        <v>2438</v>
      </c>
      <c r="C32" s="184">
        <v>40730</v>
      </c>
      <c r="D32" s="186"/>
      <c r="E32" s="152" t="s">
        <v>799</v>
      </c>
      <c r="F32" s="152" t="s">
        <v>513</v>
      </c>
      <c r="G32" s="152" t="s">
        <v>1139</v>
      </c>
      <c r="H32" s="152" t="s">
        <v>494</v>
      </c>
      <c r="I32" s="152" t="s">
        <v>509</v>
      </c>
      <c r="J32" s="152" t="s">
        <v>509</v>
      </c>
      <c r="K32" s="152"/>
      <c r="L32" s="152"/>
      <c r="M32" s="152" t="s">
        <v>496</v>
      </c>
      <c r="N32" s="152" t="s">
        <v>514</v>
      </c>
      <c r="O32" s="152" t="s">
        <v>512</v>
      </c>
      <c r="P32" s="152" t="s">
        <v>526</v>
      </c>
      <c r="Q32" s="147" t="s">
        <v>523</v>
      </c>
      <c r="R32" s="147" t="s">
        <v>519</v>
      </c>
      <c r="S32" s="40">
        <f t="shared" si="2"/>
        <v>64</v>
      </c>
    </row>
    <row r="33" spans="1:19" ht="16.5" thickBot="1">
      <c r="A33" s="45" t="s">
        <v>1901</v>
      </c>
      <c r="B33" s="185" t="s">
        <v>2459</v>
      </c>
      <c r="C33" s="184">
        <v>40567</v>
      </c>
      <c r="D33" s="186" t="s">
        <v>2458</v>
      </c>
      <c r="E33" s="38" t="s">
        <v>699</v>
      </c>
      <c r="F33" s="433">
        <v>0</v>
      </c>
      <c r="G33" s="38" t="s">
        <v>700</v>
      </c>
      <c r="H33" s="38" t="s">
        <v>513</v>
      </c>
      <c r="I33" s="50">
        <v>0</v>
      </c>
      <c r="J33" s="50">
        <v>0</v>
      </c>
      <c r="K33" s="38"/>
      <c r="L33" s="38"/>
      <c r="M33" s="38" t="s">
        <v>502</v>
      </c>
      <c r="N33" s="38" t="s">
        <v>697</v>
      </c>
      <c r="O33" s="38" t="s">
        <v>656</v>
      </c>
      <c r="P33" s="38" t="s">
        <v>496</v>
      </c>
      <c r="Q33" s="38" t="s">
        <v>523</v>
      </c>
      <c r="R33" s="38" t="s">
        <v>519</v>
      </c>
      <c r="S33" s="40">
        <f t="shared" si="2"/>
        <v>59</v>
      </c>
    </row>
    <row r="34" spans="1:19" ht="16.5" thickBot="1">
      <c r="A34" s="45" t="s">
        <v>1897</v>
      </c>
      <c r="B34" s="188" t="s">
        <v>2455</v>
      </c>
      <c r="C34" s="189">
        <v>40816</v>
      </c>
      <c r="D34" s="187" t="s">
        <v>2454</v>
      </c>
      <c r="E34" s="38" t="s">
        <v>726</v>
      </c>
      <c r="F34" s="50">
        <v>6</v>
      </c>
      <c r="G34" s="50">
        <v>13.1</v>
      </c>
      <c r="H34" s="50">
        <v>0</v>
      </c>
      <c r="I34" s="50">
        <v>0</v>
      </c>
      <c r="J34" s="50">
        <v>0</v>
      </c>
      <c r="K34" s="50"/>
      <c r="L34" s="50"/>
      <c r="M34" s="50">
        <v>15</v>
      </c>
      <c r="N34" s="50">
        <v>12</v>
      </c>
      <c r="O34" s="50">
        <v>156</v>
      </c>
      <c r="P34" s="50">
        <v>10</v>
      </c>
      <c r="Q34" s="50">
        <v>4</v>
      </c>
      <c r="R34" s="137">
        <v>18</v>
      </c>
      <c r="S34" s="40">
        <f t="shared" si="2"/>
        <v>46</v>
      </c>
    </row>
    <row r="35" spans="1:19" ht="16.5" thickBot="1">
      <c r="A35" s="45" t="s">
        <v>1893</v>
      </c>
      <c r="B35" s="188" t="s">
        <v>2457</v>
      </c>
      <c r="C35" s="189">
        <v>40693</v>
      </c>
      <c r="D35" s="187" t="s">
        <v>2456</v>
      </c>
      <c r="E35" s="38" t="s">
        <v>680</v>
      </c>
      <c r="F35" s="50">
        <v>0</v>
      </c>
      <c r="G35" s="50">
        <v>13.1</v>
      </c>
      <c r="H35" s="137">
        <v>0</v>
      </c>
      <c r="I35" s="50">
        <v>0</v>
      </c>
      <c r="J35" s="50">
        <v>0</v>
      </c>
      <c r="K35" s="50"/>
      <c r="L35" s="51"/>
      <c r="M35" s="137">
        <v>14</v>
      </c>
      <c r="N35" s="51">
        <v>11</v>
      </c>
      <c r="O35" s="50">
        <v>154</v>
      </c>
      <c r="P35" s="51">
        <v>9</v>
      </c>
      <c r="Q35" s="50">
        <v>3</v>
      </c>
      <c r="R35" s="137">
        <v>16</v>
      </c>
      <c r="S35" s="40">
        <f t="shared" si="2"/>
        <v>36</v>
      </c>
    </row>
    <row r="36" spans="1:19" ht="15.75">
      <c r="A36" s="31" t="s">
        <v>925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ht="15.75">
      <c r="B37" s="200" t="s">
        <v>2388</v>
      </c>
    </row>
  </sheetData>
  <sortState ref="B21:S35">
    <sortCondition descending="1" ref="S21:S35"/>
  </sortState>
  <mergeCells count="11">
    <mergeCell ref="O3:P4"/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35"/>
  <sheetViews>
    <sheetView topLeftCell="A10" workbookViewId="0">
      <selection activeCell="B33" activeCellId="1" sqref="B22 B33"/>
    </sheetView>
  </sheetViews>
  <sheetFormatPr defaultRowHeight="15"/>
  <cols>
    <col min="2" max="2" width="38.140625" customWidth="1"/>
    <col min="3" max="3" width="12.7109375" customWidth="1"/>
    <col min="4" max="4" width="17.5703125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1195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141"/>
      <c r="D3" s="141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142" t="s">
        <v>54</v>
      </c>
      <c r="D4" s="142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.75" thickBot="1">
      <c r="A5" s="511"/>
      <c r="B5" s="514"/>
      <c r="C5" s="143"/>
      <c r="D5" s="143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6.5" thickBot="1">
      <c r="A6" s="35" t="s">
        <v>19</v>
      </c>
      <c r="B6" s="185" t="s">
        <v>1194</v>
      </c>
      <c r="C6" s="184">
        <v>40974</v>
      </c>
      <c r="D6" s="186" t="s">
        <v>1193</v>
      </c>
      <c r="E6" s="37">
        <v>6.05</v>
      </c>
      <c r="F6" s="216">
        <v>6</v>
      </c>
      <c r="G6" s="147" t="s">
        <v>678</v>
      </c>
      <c r="H6" s="147" t="s">
        <v>663</v>
      </c>
      <c r="I6" s="147"/>
      <c r="J6" s="147"/>
      <c r="K6" s="147" t="s">
        <v>524</v>
      </c>
      <c r="L6" s="147" t="s">
        <v>500</v>
      </c>
      <c r="M6" s="147" t="s">
        <v>541</v>
      </c>
      <c r="N6" s="147" t="s">
        <v>504</v>
      </c>
      <c r="O6" s="147" t="s">
        <v>725</v>
      </c>
      <c r="P6" s="147" t="s">
        <v>632</v>
      </c>
      <c r="Q6" s="147" t="s">
        <v>538</v>
      </c>
      <c r="R6" s="147" t="s">
        <v>697</v>
      </c>
      <c r="S6" s="40">
        <f t="shared" ref="S6:S11" si="0">R6+P6+N6+L6+J6+H6+F6</f>
        <v>136</v>
      </c>
    </row>
    <row r="7" spans="1:19" ht="16.5" thickBot="1">
      <c r="A7" s="35" t="s">
        <v>20</v>
      </c>
      <c r="B7" s="185" t="s">
        <v>1192</v>
      </c>
      <c r="C7" s="184">
        <v>40836</v>
      </c>
      <c r="D7" s="186" t="s">
        <v>1191</v>
      </c>
      <c r="E7" s="38" t="s">
        <v>1168</v>
      </c>
      <c r="F7" s="216">
        <v>9</v>
      </c>
      <c r="G7" s="147" t="s">
        <v>704</v>
      </c>
      <c r="H7" s="147" t="s">
        <v>1029</v>
      </c>
      <c r="I7" s="147"/>
      <c r="J7" s="147"/>
      <c r="K7" s="147" t="s">
        <v>526</v>
      </c>
      <c r="L7" s="147" t="s">
        <v>526</v>
      </c>
      <c r="M7" s="147" t="s">
        <v>542</v>
      </c>
      <c r="N7" s="147" t="s">
        <v>533</v>
      </c>
      <c r="O7" s="147" t="s">
        <v>656</v>
      </c>
      <c r="P7" s="147" t="s">
        <v>630</v>
      </c>
      <c r="Q7" s="147" t="s">
        <v>535</v>
      </c>
      <c r="R7" s="147" t="s">
        <v>514</v>
      </c>
      <c r="S7" s="40">
        <f t="shared" si="0"/>
        <v>129</v>
      </c>
    </row>
    <row r="8" spans="1:19" ht="16.5" thickBot="1">
      <c r="A8" s="35" t="s">
        <v>21</v>
      </c>
      <c r="B8" s="185" t="s">
        <v>1190</v>
      </c>
      <c r="C8" s="184">
        <v>40880</v>
      </c>
      <c r="D8" s="186"/>
      <c r="E8" s="38" t="s">
        <v>1189</v>
      </c>
      <c r="F8" s="216">
        <v>8</v>
      </c>
      <c r="G8" s="147" t="s">
        <v>696</v>
      </c>
      <c r="H8" s="147" t="s">
        <v>502</v>
      </c>
      <c r="I8" s="147"/>
      <c r="J8" s="147"/>
      <c r="K8" s="147" t="s">
        <v>538</v>
      </c>
      <c r="L8" s="147" t="s">
        <v>531</v>
      </c>
      <c r="M8" s="147" t="s">
        <v>514</v>
      </c>
      <c r="N8" s="147" t="s">
        <v>687</v>
      </c>
      <c r="O8" s="147" t="s">
        <v>662</v>
      </c>
      <c r="P8" s="147" t="s">
        <v>542</v>
      </c>
      <c r="Q8" s="147" t="s">
        <v>538</v>
      </c>
      <c r="R8" s="147" t="s">
        <v>697</v>
      </c>
      <c r="S8" s="40">
        <f t="shared" si="0"/>
        <v>108</v>
      </c>
    </row>
    <row r="9" spans="1:19" ht="16.5" thickBot="1">
      <c r="A9" s="193" t="s">
        <v>22</v>
      </c>
      <c r="B9" s="185" t="s">
        <v>1188</v>
      </c>
      <c r="C9" s="184">
        <v>40553</v>
      </c>
      <c r="D9" s="186" t="s">
        <v>1187</v>
      </c>
      <c r="E9" s="38" t="s">
        <v>1186</v>
      </c>
      <c r="F9" s="147" t="s">
        <v>1029</v>
      </c>
      <c r="G9" s="147" t="s">
        <v>1185</v>
      </c>
      <c r="H9" s="147" t="s">
        <v>506</v>
      </c>
      <c r="I9" s="147" t="s">
        <v>526</v>
      </c>
      <c r="J9" s="147" t="s">
        <v>518</v>
      </c>
      <c r="K9" s="147"/>
      <c r="L9" s="147"/>
      <c r="M9" s="147" t="s">
        <v>533</v>
      </c>
      <c r="N9" s="147" t="s">
        <v>1005</v>
      </c>
      <c r="O9" s="147" t="s">
        <v>1040</v>
      </c>
      <c r="P9" s="147" t="s">
        <v>498</v>
      </c>
      <c r="Q9" s="147" t="s">
        <v>535</v>
      </c>
      <c r="R9" s="147" t="s">
        <v>541</v>
      </c>
      <c r="S9" s="40">
        <f t="shared" si="0"/>
        <v>216</v>
      </c>
    </row>
    <row r="10" spans="1:19" ht="16.5" thickBot="1">
      <c r="A10" s="45" t="s">
        <v>23</v>
      </c>
      <c r="B10" s="185" t="s">
        <v>1184</v>
      </c>
      <c r="C10" s="184">
        <v>40789</v>
      </c>
      <c r="D10" s="186" t="s">
        <v>1183</v>
      </c>
      <c r="E10" s="38" t="s">
        <v>1182</v>
      </c>
      <c r="F10" s="147" t="s">
        <v>494</v>
      </c>
      <c r="G10" s="147" t="s">
        <v>1181</v>
      </c>
      <c r="H10" s="147" t="s">
        <v>516</v>
      </c>
      <c r="I10" s="147" t="s">
        <v>499</v>
      </c>
      <c r="J10" s="147" t="s">
        <v>502</v>
      </c>
      <c r="K10" s="147"/>
      <c r="L10" s="147"/>
      <c r="M10" s="147" t="s">
        <v>542</v>
      </c>
      <c r="N10" s="147" t="s">
        <v>630</v>
      </c>
      <c r="O10" s="147" t="s">
        <v>1180</v>
      </c>
      <c r="P10" s="147" t="s">
        <v>511</v>
      </c>
      <c r="Q10" s="147" t="s">
        <v>499</v>
      </c>
      <c r="R10" s="147" t="s">
        <v>522</v>
      </c>
      <c r="S10" s="40">
        <f t="shared" si="0"/>
        <v>158</v>
      </c>
    </row>
    <row r="11" spans="1:19" ht="16.5" thickBot="1">
      <c r="A11" s="45" t="s">
        <v>24</v>
      </c>
      <c r="B11" s="185" t="s">
        <v>1179</v>
      </c>
      <c r="C11" s="184">
        <v>40987</v>
      </c>
      <c r="D11" s="186" t="s">
        <v>1178</v>
      </c>
      <c r="E11" s="38" t="s">
        <v>999</v>
      </c>
      <c r="F11" s="147" t="s">
        <v>500</v>
      </c>
      <c r="G11" s="147" t="s">
        <v>1177</v>
      </c>
      <c r="H11" s="147" t="s">
        <v>522</v>
      </c>
      <c r="I11" s="147" t="s">
        <v>523</v>
      </c>
      <c r="J11" s="147" t="s">
        <v>500</v>
      </c>
      <c r="K11" s="147"/>
      <c r="L11" s="147"/>
      <c r="M11" s="147" t="s">
        <v>663</v>
      </c>
      <c r="N11" s="147" t="s">
        <v>504</v>
      </c>
      <c r="O11" s="147" t="s">
        <v>1176</v>
      </c>
      <c r="P11" s="147" t="s">
        <v>630</v>
      </c>
      <c r="Q11" s="147" t="s">
        <v>501</v>
      </c>
      <c r="R11" s="147" t="s">
        <v>697</v>
      </c>
      <c r="S11" s="40">
        <f t="shared" si="0"/>
        <v>134</v>
      </c>
    </row>
    <row r="12" spans="1:19" ht="16.5" thickBot="1">
      <c r="A12" s="192"/>
      <c r="B12" s="190" t="s">
        <v>36</v>
      </c>
      <c r="C12" s="190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881</v>
      </c>
    </row>
    <row r="13" spans="1:19" ht="16.5" thickBot="1">
      <c r="A13" s="35" t="s">
        <v>37</v>
      </c>
      <c r="B13" s="185" t="s">
        <v>1175</v>
      </c>
      <c r="C13" s="184">
        <v>40702</v>
      </c>
      <c r="D13" s="186" t="s">
        <v>1174</v>
      </c>
      <c r="E13" s="38" t="s">
        <v>806</v>
      </c>
      <c r="F13" s="147" t="s">
        <v>501</v>
      </c>
      <c r="G13" s="147" t="s">
        <v>694</v>
      </c>
      <c r="H13" s="154">
        <v>16</v>
      </c>
      <c r="I13" s="147"/>
      <c r="J13" s="147"/>
      <c r="K13" s="147" t="s">
        <v>509</v>
      </c>
      <c r="L13" s="147" t="s">
        <v>509</v>
      </c>
      <c r="M13" s="147" t="s">
        <v>519</v>
      </c>
      <c r="N13" s="147" t="s">
        <v>500</v>
      </c>
      <c r="O13" s="147" t="s">
        <v>647</v>
      </c>
      <c r="P13" s="147" t="s">
        <v>538</v>
      </c>
      <c r="Q13" s="147" t="s">
        <v>524</v>
      </c>
      <c r="R13" s="147" t="s">
        <v>1005</v>
      </c>
      <c r="S13" s="40">
        <f t="shared" ref="S13:S33" si="1">R13+P13+N13+L13+J13+H13+F13</f>
        <v>83</v>
      </c>
    </row>
    <row r="14" spans="1:19" ht="16.5" thickBot="1">
      <c r="A14" s="35" t="s">
        <v>38</v>
      </c>
      <c r="B14" s="185" t="s">
        <v>1173</v>
      </c>
      <c r="C14" s="184">
        <v>40857</v>
      </c>
      <c r="D14" s="186" t="s">
        <v>1172</v>
      </c>
      <c r="E14" s="38" t="s">
        <v>779</v>
      </c>
      <c r="F14" s="147" t="s">
        <v>501</v>
      </c>
      <c r="G14" s="147" t="s">
        <v>1171</v>
      </c>
      <c r="H14" s="147" t="s">
        <v>526</v>
      </c>
      <c r="I14" s="147"/>
      <c r="J14" s="147"/>
      <c r="K14" s="147" t="s">
        <v>499</v>
      </c>
      <c r="L14" s="147" t="s">
        <v>494</v>
      </c>
      <c r="M14" s="147" t="s">
        <v>508</v>
      </c>
      <c r="N14" s="147" t="s">
        <v>494</v>
      </c>
      <c r="O14" s="147" t="s">
        <v>675</v>
      </c>
      <c r="P14" s="147" t="s">
        <v>501</v>
      </c>
      <c r="Q14" s="147" t="s">
        <v>538</v>
      </c>
      <c r="R14" s="147" t="s">
        <v>663</v>
      </c>
      <c r="S14" s="40">
        <f t="shared" si="1"/>
        <v>83</v>
      </c>
    </row>
    <row r="15" spans="1:19" ht="16.5" thickBot="1">
      <c r="A15" s="35" t="s">
        <v>39</v>
      </c>
      <c r="B15" s="185" t="s">
        <v>1170</v>
      </c>
      <c r="C15" s="184">
        <v>40791</v>
      </c>
      <c r="D15" s="186" t="s">
        <v>1169</v>
      </c>
      <c r="E15" s="38" t="s">
        <v>1168</v>
      </c>
      <c r="F15" s="147" t="s">
        <v>535</v>
      </c>
      <c r="G15" s="147" t="s">
        <v>1167</v>
      </c>
      <c r="H15" s="147" t="s">
        <v>524</v>
      </c>
      <c r="I15" s="147"/>
      <c r="J15" s="147"/>
      <c r="K15" s="147" t="s">
        <v>523</v>
      </c>
      <c r="L15" s="147" t="s">
        <v>510</v>
      </c>
      <c r="M15" s="147" t="s">
        <v>519</v>
      </c>
      <c r="N15" s="147" t="s">
        <v>500</v>
      </c>
      <c r="O15" s="147" t="s">
        <v>512</v>
      </c>
      <c r="P15" s="147" t="s">
        <v>524</v>
      </c>
      <c r="Q15" s="147" t="s">
        <v>544</v>
      </c>
      <c r="R15" s="147" t="s">
        <v>511</v>
      </c>
      <c r="S15" s="40">
        <f t="shared" si="1"/>
        <v>80</v>
      </c>
    </row>
    <row r="16" spans="1:19" ht="16.5" thickBot="1">
      <c r="A16" s="35" t="s">
        <v>40</v>
      </c>
      <c r="B16" s="185" t="s">
        <v>1166</v>
      </c>
      <c r="C16" s="184">
        <v>40465</v>
      </c>
      <c r="D16" s="186"/>
      <c r="E16" s="38" t="s">
        <v>695</v>
      </c>
      <c r="F16" s="147" t="s">
        <v>517</v>
      </c>
      <c r="G16" s="147" t="s">
        <v>693</v>
      </c>
      <c r="H16" s="147" t="s">
        <v>500</v>
      </c>
      <c r="I16" s="147"/>
      <c r="J16" s="147"/>
      <c r="K16" s="147" t="s">
        <v>509</v>
      </c>
      <c r="L16" s="147" t="s">
        <v>509</v>
      </c>
      <c r="M16" s="147" t="s">
        <v>494</v>
      </c>
      <c r="N16" s="147" t="s">
        <v>524</v>
      </c>
      <c r="O16" s="147" t="s">
        <v>675</v>
      </c>
      <c r="P16" s="147" t="s">
        <v>501</v>
      </c>
      <c r="Q16" s="147" t="s">
        <v>544</v>
      </c>
      <c r="R16" s="147" t="s">
        <v>511</v>
      </c>
      <c r="S16" s="40">
        <f t="shared" si="1"/>
        <v>68</v>
      </c>
    </row>
    <row r="17" spans="1:19" ht="16.5" thickBot="1">
      <c r="A17" s="35" t="s">
        <v>895</v>
      </c>
      <c r="B17" s="188" t="s">
        <v>1165</v>
      </c>
      <c r="C17" s="189">
        <v>40832</v>
      </c>
      <c r="D17" s="187" t="s">
        <v>1164</v>
      </c>
      <c r="E17" s="38" t="s">
        <v>799</v>
      </c>
      <c r="F17" s="147" t="s">
        <v>535</v>
      </c>
      <c r="G17" s="147" t="s">
        <v>674</v>
      </c>
      <c r="H17" s="147" t="s">
        <v>531</v>
      </c>
      <c r="I17" s="147"/>
      <c r="J17" s="147"/>
      <c r="K17" s="147" t="s">
        <v>509</v>
      </c>
      <c r="L17" s="147" t="s">
        <v>509</v>
      </c>
      <c r="M17" s="147" t="s">
        <v>544</v>
      </c>
      <c r="N17" s="147" t="s">
        <v>531</v>
      </c>
      <c r="O17" s="147" t="s">
        <v>515</v>
      </c>
      <c r="P17" s="147" t="s">
        <v>496</v>
      </c>
      <c r="Q17" s="147" t="s">
        <v>535</v>
      </c>
      <c r="R17" s="147" t="s">
        <v>536</v>
      </c>
      <c r="S17" s="40">
        <f t="shared" si="1"/>
        <v>65</v>
      </c>
    </row>
    <row r="18" spans="1:19" ht="16.5" thickBot="1">
      <c r="A18" s="35" t="s">
        <v>891</v>
      </c>
      <c r="B18" s="185" t="s">
        <v>1162</v>
      </c>
      <c r="C18" s="184">
        <v>40880</v>
      </c>
      <c r="D18" s="186"/>
      <c r="E18" s="152" t="s">
        <v>1062</v>
      </c>
      <c r="F18" s="215">
        <v>9</v>
      </c>
      <c r="G18" s="152" t="s">
        <v>1161</v>
      </c>
      <c r="H18" s="152" t="s">
        <v>538</v>
      </c>
      <c r="I18" s="214"/>
      <c r="J18" s="213"/>
      <c r="K18" s="147" t="s">
        <v>509</v>
      </c>
      <c r="L18" s="147" t="s">
        <v>509</v>
      </c>
      <c r="M18" s="152" t="s">
        <v>494</v>
      </c>
      <c r="N18" s="152" t="s">
        <v>524</v>
      </c>
      <c r="O18" s="152" t="s">
        <v>512</v>
      </c>
      <c r="P18" s="152" t="s">
        <v>524</v>
      </c>
      <c r="Q18" s="147" t="s">
        <v>509</v>
      </c>
      <c r="R18" s="147" t="s">
        <v>517</v>
      </c>
      <c r="S18" s="40">
        <f t="shared" si="1"/>
        <v>49</v>
      </c>
    </row>
    <row r="19" spans="1:19" ht="16.5" thickBot="1">
      <c r="A19" s="35" t="s">
        <v>888</v>
      </c>
      <c r="B19" s="185" t="s">
        <v>1163</v>
      </c>
      <c r="C19" s="184">
        <v>40946</v>
      </c>
      <c r="D19" s="186"/>
      <c r="E19" s="38" t="s">
        <v>699</v>
      </c>
      <c r="F19" s="147" t="s">
        <v>499</v>
      </c>
      <c r="G19" s="147" t="s">
        <v>676</v>
      </c>
      <c r="H19" s="147" t="s">
        <v>510</v>
      </c>
      <c r="I19" s="147"/>
      <c r="J19" s="147"/>
      <c r="K19" s="147" t="s">
        <v>509</v>
      </c>
      <c r="L19" s="147" t="s">
        <v>509</v>
      </c>
      <c r="M19" s="147" t="s">
        <v>524</v>
      </c>
      <c r="N19" s="147" t="s">
        <v>544</v>
      </c>
      <c r="O19" s="147" t="s">
        <v>539</v>
      </c>
      <c r="P19" s="147" t="s">
        <v>510</v>
      </c>
      <c r="Q19" s="147" t="s">
        <v>535</v>
      </c>
      <c r="R19" s="147" t="s">
        <v>536</v>
      </c>
      <c r="S19" s="40">
        <f t="shared" si="1"/>
        <v>42</v>
      </c>
    </row>
    <row r="20" spans="1:19" ht="16.5" thickBot="1">
      <c r="A20" s="35" t="s">
        <v>885</v>
      </c>
      <c r="B20" s="185" t="s">
        <v>1160</v>
      </c>
      <c r="C20" s="184">
        <v>40741</v>
      </c>
      <c r="D20" s="186"/>
      <c r="E20" s="152" t="s">
        <v>667</v>
      </c>
      <c r="F20" s="153">
        <v>0</v>
      </c>
      <c r="G20" s="152" t="s">
        <v>1159</v>
      </c>
      <c r="H20" s="152" t="s">
        <v>513</v>
      </c>
      <c r="I20" s="214"/>
      <c r="J20" s="213"/>
      <c r="K20" s="147" t="s">
        <v>509</v>
      </c>
      <c r="L20" s="147" t="s">
        <v>509</v>
      </c>
      <c r="M20" s="152" t="s">
        <v>519</v>
      </c>
      <c r="N20" s="152" t="s">
        <v>500</v>
      </c>
      <c r="O20" s="152" t="s">
        <v>507</v>
      </c>
      <c r="P20" s="152" t="s">
        <v>509</v>
      </c>
      <c r="Q20" s="147" t="s">
        <v>509</v>
      </c>
      <c r="R20" s="147" t="s">
        <v>517</v>
      </c>
      <c r="S20" s="40">
        <f t="shared" si="1"/>
        <v>19</v>
      </c>
    </row>
    <row r="21" spans="1:19" ht="16.5" thickBot="1">
      <c r="A21" s="45" t="s">
        <v>41</v>
      </c>
      <c r="B21" s="185" t="s">
        <v>1135</v>
      </c>
      <c r="C21" s="184">
        <v>40891</v>
      </c>
      <c r="D21" s="186" t="s">
        <v>1134</v>
      </c>
      <c r="E21" s="38" t="s">
        <v>713</v>
      </c>
      <c r="F21" s="147" t="s">
        <v>538</v>
      </c>
      <c r="G21" s="147" t="s">
        <v>692</v>
      </c>
      <c r="H21" s="147" t="s">
        <v>697</v>
      </c>
      <c r="I21" s="147" t="s">
        <v>510</v>
      </c>
      <c r="J21" s="147" t="s">
        <v>544</v>
      </c>
      <c r="K21" s="147"/>
      <c r="L21" s="147"/>
      <c r="M21" s="147" t="s">
        <v>697</v>
      </c>
      <c r="N21" s="147" t="s">
        <v>541</v>
      </c>
      <c r="O21" s="147" t="s">
        <v>656</v>
      </c>
      <c r="P21" s="147" t="s">
        <v>496</v>
      </c>
      <c r="Q21" s="147" t="s">
        <v>501</v>
      </c>
      <c r="R21" s="147" t="s">
        <v>697</v>
      </c>
      <c r="S21" s="40">
        <f t="shared" si="1"/>
        <v>113</v>
      </c>
    </row>
    <row r="22" spans="1:19" ht="16.5" thickBot="1">
      <c r="A22" s="45" t="s">
        <v>42</v>
      </c>
      <c r="B22" s="212" t="s">
        <v>1130</v>
      </c>
      <c r="C22" s="211">
        <v>40437</v>
      </c>
      <c r="D22" s="210" t="s">
        <v>1129</v>
      </c>
      <c r="E22" s="124" t="s">
        <v>695</v>
      </c>
      <c r="F22" s="158">
        <v>1</v>
      </c>
      <c r="G22" s="158">
        <v>5.4</v>
      </c>
      <c r="H22" s="158">
        <v>35</v>
      </c>
      <c r="I22" s="152" t="s">
        <v>509</v>
      </c>
      <c r="J22" s="152" t="s">
        <v>509</v>
      </c>
      <c r="K22" s="158"/>
      <c r="L22" s="158"/>
      <c r="M22" s="158" t="s">
        <v>508</v>
      </c>
      <c r="N22" s="158">
        <v>18</v>
      </c>
      <c r="O22" s="158">
        <v>170</v>
      </c>
      <c r="P22" s="158">
        <v>20</v>
      </c>
      <c r="Q22" s="158" t="s">
        <v>501</v>
      </c>
      <c r="R22" s="158">
        <v>24</v>
      </c>
      <c r="S22" s="40">
        <f t="shared" si="1"/>
        <v>98</v>
      </c>
    </row>
    <row r="23" spans="1:19" ht="16.5" thickBot="1">
      <c r="A23" s="45" t="s">
        <v>43</v>
      </c>
      <c r="B23" s="185" t="s">
        <v>1152</v>
      </c>
      <c r="C23" s="184">
        <v>40746</v>
      </c>
      <c r="D23" s="186" t="s">
        <v>1151</v>
      </c>
      <c r="E23" s="152" t="s">
        <v>790</v>
      </c>
      <c r="F23" s="152" t="s">
        <v>517</v>
      </c>
      <c r="G23" s="152" t="s">
        <v>1139</v>
      </c>
      <c r="H23" s="152" t="s">
        <v>494</v>
      </c>
      <c r="I23" s="152" t="s">
        <v>509</v>
      </c>
      <c r="J23" s="152" t="s">
        <v>509</v>
      </c>
      <c r="K23" s="152"/>
      <c r="L23" s="152"/>
      <c r="M23" s="152" t="s">
        <v>542</v>
      </c>
      <c r="N23" s="152" t="s">
        <v>630</v>
      </c>
      <c r="O23" s="152" t="s">
        <v>640</v>
      </c>
      <c r="P23" s="152" t="s">
        <v>514</v>
      </c>
      <c r="Q23" s="147" t="s">
        <v>499</v>
      </c>
      <c r="R23" s="147" t="s">
        <v>522</v>
      </c>
      <c r="S23" s="40">
        <f t="shared" si="1"/>
        <v>89</v>
      </c>
    </row>
    <row r="24" spans="1:19" ht="16.5" thickBot="1">
      <c r="A24" s="45" t="s">
        <v>22</v>
      </c>
      <c r="B24" s="188" t="s">
        <v>1146</v>
      </c>
      <c r="C24" s="189">
        <v>40847</v>
      </c>
      <c r="D24" s="187" t="s">
        <v>1145</v>
      </c>
      <c r="E24" s="152" t="s">
        <v>999</v>
      </c>
      <c r="F24" s="152" t="s">
        <v>500</v>
      </c>
      <c r="G24" s="152" t="s">
        <v>1144</v>
      </c>
      <c r="H24" s="152" t="s">
        <v>514</v>
      </c>
      <c r="I24" s="152" t="s">
        <v>509</v>
      </c>
      <c r="J24" s="152" t="s">
        <v>509</v>
      </c>
      <c r="K24" s="152"/>
      <c r="L24" s="152"/>
      <c r="M24" s="152" t="s">
        <v>522</v>
      </c>
      <c r="N24" s="152" t="s">
        <v>522</v>
      </c>
      <c r="O24" s="152" t="s">
        <v>631</v>
      </c>
      <c r="P24" s="152" t="s">
        <v>500</v>
      </c>
      <c r="Q24" s="147" t="s">
        <v>517</v>
      </c>
      <c r="R24" s="147" t="s">
        <v>496</v>
      </c>
      <c r="S24" s="40">
        <f t="shared" si="1"/>
        <v>88</v>
      </c>
    </row>
    <row r="25" spans="1:19" ht="16.5" thickBot="1">
      <c r="A25" s="45" t="s">
        <v>23</v>
      </c>
      <c r="B25" s="185" t="s">
        <v>1148</v>
      </c>
      <c r="C25" s="184">
        <v>40689</v>
      </c>
      <c r="D25" s="186" t="s">
        <v>1147</v>
      </c>
      <c r="E25" s="152" t="s">
        <v>799</v>
      </c>
      <c r="F25" s="152" t="s">
        <v>513</v>
      </c>
      <c r="G25" s="152" t="s">
        <v>692</v>
      </c>
      <c r="H25" s="152" t="s">
        <v>496</v>
      </c>
      <c r="I25" s="152" t="s">
        <v>509</v>
      </c>
      <c r="J25" s="152" t="s">
        <v>509</v>
      </c>
      <c r="K25" s="152"/>
      <c r="L25" s="152"/>
      <c r="M25" s="152" t="s">
        <v>502</v>
      </c>
      <c r="N25" s="152" t="s">
        <v>697</v>
      </c>
      <c r="O25" s="152" t="s">
        <v>707</v>
      </c>
      <c r="P25" s="152" t="s">
        <v>526</v>
      </c>
      <c r="Q25" s="147" t="s">
        <v>503</v>
      </c>
      <c r="R25" s="147" t="s">
        <v>514</v>
      </c>
      <c r="S25" s="40">
        <f t="shared" si="1"/>
        <v>75</v>
      </c>
    </row>
    <row r="26" spans="1:19" ht="16.5" thickBot="1">
      <c r="A26" s="45" t="s">
        <v>24</v>
      </c>
      <c r="B26" s="185" t="s">
        <v>1154</v>
      </c>
      <c r="C26" s="184">
        <v>40857</v>
      </c>
      <c r="D26" s="186" t="s">
        <v>1153</v>
      </c>
      <c r="E26" s="152" t="s">
        <v>713</v>
      </c>
      <c r="F26" s="152" t="s">
        <v>538</v>
      </c>
      <c r="G26" s="152" t="s">
        <v>692</v>
      </c>
      <c r="H26" s="152" t="s">
        <v>496</v>
      </c>
      <c r="I26" s="152" t="s">
        <v>509</v>
      </c>
      <c r="J26" s="152" t="s">
        <v>509</v>
      </c>
      <c r="K26" s="152"/>
      <c r="L26" s="152"/>
      <c r="M26" s="152" t="s">
        <v>522</v>
      </c>
      <c r="N26" s="152" t="s">
        <v>522</v>
      </c>
      <c r="O26" s="152" t="s">
        <v>707</v>
      </c>
      <c r="P26" s="152" t="s">
        <v>526</v>
      </c>
      <c r="Q26" s="147" t="s">
        <v>513</v>
      </c>
      <c r="R26" s="147" t="s">
        <v>526</v>
      </c>
      <c r="S26" s="40">
        <f t="shared" si="1"/>
        <v>74</v>
      </c>
    </row>
    <row r="27" spans="1:19" ht="16.5" thickBot="1">
      <c r="A27" s="45" t="s">
        <v>44</v>
      </c>
      <c r="B27" s="188" t="s">
        <v>1138</v>
      </c>
      <c r="C27" s="189">
        <v>40862</v>
      </c>
      <c r="D27" s="187" t="s">
        <v>1137</v>
      </c>
      <c r="E27" s="38" t="s">
        <v>1072</v>
      </c>
      <c r="F27" s="147" t="s">
        <v>523</v>
      </c>
      <c r="G27" s="147" t="s">
        <v>692</v>
      </c>
      <c r="H27" s="147" t="s">
        <v>697</v>
      </c>
      <c r="I27" s="152" t="s">
        <v>509</v>
      </c>
      <c r="J27" s="152" t="s">
        <v>509</v>
      </c>
      <c r="K27" s="147"/>
      <c r="L27" s="147"/>
      <c r="M27" s="147" t="s">
        <v>687</v>
      </c>
      <c r="N27" s="147" t="s">
        <v>519</v>
      </c>
      <c r="O27" s="147" t="s">
        <v>662</v>
      </c>
      <c r="P27" s="147" t="s">
        <v>494</v>
      </c>
      <c r="Q27" s="147" t="s">
        <v>523</v>
      </c>
      <c r="R27" s="147" t="s">
        <v>519</v>
      </c>
      <c r="S27" s="40">
        <f t="shared" si="1"/>
        <v>74</v>
      </c>
    </row>
    <row r="28" spans="1:19" ht="16.5" thickBot="1">
      <c r="A28" s="45" t="s">
        <v>45</v>
      </c>
      <c r="B28" s="188" t="s">
        <v>1158</v>
      </c>
      <c r="C28" s="189">
        <v>40790</v>
      </c>
      <c r="D28" s="187" t="s">
        <v>1157</v>
      </c>
      <c r="E28" s="152" t="s">
        <v>1156</v>
      </c>
      <c r="F28" s="152" t="s">
        <v>535</v>
      </c>
      <c r="G28" s="152" t="s">
        <v>1155</v>
      </c>
      <c r="H28" s="152" t="s">
        <v>501</v>
      </c>
      <c r="I28" s="152" t="s">
        <v>509</v>
      </c>
      <c r="J28" s="152" t="s">
        <v>509</v>
      </c>
      <c r="K28" s="152"/>
      <c r="L28" s="152"/>
      <c r="M28" s="152" t="s">
        <v>536</v>
      </c>
      <c r="N28" s="152" t="s">
        <v>514</v>
      </c>
      <c r="O28" s="152" t="s">
        <v>707</v>
      </c>
      <c r="P28" s="152" t="s">
        <v>526</v>
      </c>
      <c r="Q28" s="147" t="s">
        <v>517</v>
      </c>
      <c r="R28" s="147" t="s">
        <v>508</v>
      </c>
      <c r="S28" s="40">
        <f t="shared" si="1"/>
        <v>64</v>
      </c>
    </row>
    <row r="29" spans="1:19" ht="16.5" thickBot="1">
      <c r="A29" s="45" t="s">
        <v>46</v>
      </c>
      <c r="B29" s="188" t="s">
        <v>1150</v>
      </c>
      <c r="C29" s="189">
        <v>40774</v>
      </c>
      <c r="D29" s="187" t="s">
        <v>1149</v>
      </c>
      <c r="E29" s="152" t="s">
        <v>1014</v>
      </c>
      <c r="F29" s="152" t="s">
        <v>513</v>
      </c>
      <c r="G29" s="152" t="s">
        <v>1139</v>
      </c>
      <c r="H29" s="152" t="s">
        <v>494</v>
      </c>
      <c r="I29" s="152" t="s">
        <v>509</v>
      </c>
      <c r="J29" s="152" t="s">
        <v>509</v>
      </c>
      <c r="K29" s="152"/>
      <c r="L29" s="152"/>
      <c r="M29" s="152" t="s">
        <v>687</v>
      </c>
      <c r="N29" s="152" t="s">
        <v>519</v>
      </c>
      <c r="O29" s="152" t="s">
        <v>684</v>
      </c>
      <c r="P29" s="152" t="s">
        <v>531</v>
      </c>
      <c r="Q29" s="147" t="s">
        <v>499</v>
      </c>
      <c r="R29" s="147" t="s">
        <v>522</v>
      </c>
      <c r="S29" s="40">
        <f t="shared" si="1"/>
        <v>63</v>
      </c>
    </row>
    <row r="30" spans="1:19" ht="16.5" thickBot="1">
      <c r="A30" s="45" t="s">
        <v>1136</v>
      </c>
      <c r="B30" s="185" t="s">
        <v>1143</v>
      </c>
      <c r="C30" s="184">
        <v>40697</v>
      </c>
      <c r="D30" s="186" t="s">
        <v>1142</v>
      </c>
      <c r="E30" s="152" t="s">
        <v>685</v>
      </c>
      <c r="F30" s="152" t="s">
        <v>531</v>
      </c>
      <c r="G30" s="152" t="s">
        <v>709</v>
      </c>
      <c r="H30" s="152" t="s">
        <v>535</v>
      </c>
      <c r="I30" s="152" t="s">
        <v>509</v>
      </c>
      <c r="J30" s="152" t="s">
        <v>509</v>
      </c>
      <c r="K30" s="152"/>
      <c r="L30" s="152"/>
      <c r="M30" s="152" t="s">
        <v>536</v>
      </c>
      <c r="N30" s="152" t="s">
        <v>514</v>
      </c>
      <c r="O30" s="152" t="s">
        <v>515</v>
      </c>
      <c r="P30" s="152" t="s">
        <v>538</v>
      </c>
      <c r="Q30" s="147" t="s">
        <v>510</v>
      </c>
      <c r="R30" s="147" t="s">
        <v>544</v>
      </c>
      <c r="S30" s="40">
        <f t="shared" si="1"/>
        <v>58</v>
      </c>
    </row>
    <row r="31" spans="1:19" ht="16.5" thickBot="1">
      <c r="A31" s="45" t="s">
        <v>1133</v>
      </c>
      <c r="B31" s="185" t="s">
        <v>1141</v>
      </c>
      <c r="C31" s="184">
        <v>40601</v>
      </c>
      <c r="D31" s="186" t="s">
        <v>1140</v>
      </c>
      <c r="E31" s="152" t="s">
        <v>799</v>
      </c>
      <c r="F31" s="152" t="s">
        <v>513</v>
      </c>
      <c r="G31" s="152" t="s">
        <v>1139</v>
      </c>
      <c r="H31" s="152" t="s">
        <v>494</v>
      </c>
      <c r="I31" s="152" t="s">
        <v>509</v>
      </c>
      <c r="J31" s="152" t="s">
        <v>509</v>
      </c>
      <c r="K31" s="152"/>
      <c r="L31" s="152"/>
      <c r="M31" s="152" t="s">
        <v>496</v>
      </c>
      <c r="N31" s="152" t="s">
        <v>494</v>
      </c>
      <c r="O31" s="152" t="s">
        <v>512</v>
      </c>
      <c r="P31" s="152" t="s">
        <v>501</v>
      </c>
      <c r="Q31" s="147" t="s">
        <v>523</v>
      </c>
      <c r="R31" s="147" t="s">
        <v>519</v>
      </c>
      <c r="S31" s="40">
        <f t="shared" si="1"/>
        <v>54</v>
      </c>
    </row>
    <row r="32" spans="1:19" ht="16.5" thickBot="1">
      <c r="A32" s="45" t="s">
        <v>1128</v>
      </c>
      <c r="B32" s="185" t="s">
        <v>1132</v>
      </c>
      <c r="C32" s="184">
        <v>40665</v>
      </c>
      <c r="D32" s="186" t="s">
        <v>1131</v>
      </c>
      <c r="E32" s="38" t="s">
        <v>695</v>
      </c>
      <c r="F32" s="147" t="s">
        <v>509</v>
      </c>
      <c r="G32" s="147" t="s">
        <v>696</v>
      </c>
      <c r="H32" s="147" t="s">
        <v>524</v>
      </c>
      <c r="I32" s="147" t="s">
        <v>509</v>
      </c>
      <c r="J32" s="147" t="s">
        <v>509</v>
      </c>
      <c r="K32" s="147"/>
      <c r="L32" s="147"/>
      <c r="M32" s="152" t="s">
        <v>496</v>
      </c>
      <c r="N32" s="152" t="s">
        <v>494</v>
      </c>
      <c r="O32" s="147" t="s">
        <v>675</v>
      </c>
      <c r="P32" s="147" t="s">
        <v>510</v>
      </c>
      <c r="Q32" s="147" t="s">
        <v>499</v>
      </c>
      <c r="R32" s="147" t="s">
        <v>522</v>
      </c>
      <c r="S32" s="40">
        <f t="shared" si="1"/>
        <v>52</v>
      </c>
    </row>
    <row r="33" spans="1:19" ht="16.5" thickBot="1">
      <c r="A33" s="45" t="s">
        <v>2611</v>
      </c>
      <c r="B33" s="209" t="s">
        <v>1127</v>
      </c>
      <c r="C33" s="208">
        <v>40280</v>
      </c>
      <c r="D33" s="207"/>
      <c r="E33" s="124" t="s">
        <v>1062</v>
      </c>
      <c r="F33" s="158">
        <v>6</v>
      </c>
      <c r="G33" s="158">
        <v>6.2</v>
      </c>
      <c r="H33" s="158">
        <v>9</v>
      </c>
      <c r="I33" s="152" t="s">
        <v>509</v>
      </c>
      <c r="J33" s="152" t="s">
        <v>509</v>
      </c>
      <c r="K33" s="158"/>
      <c r="L33" s="158"/>
      <c r="M33" s="158" t="s">
        <v>538</v>
      </c>
      <c r="N33" s="158">
        <v>8</v>
      </c>
      <c r="O33" s="158">
        <v>115</v>
      </c>
      <c r="P33" s="158">
        <v>0</v>
      </c>
      <c r="Q33" s="158" t="s">
        <v>543</v>
      </c>
      <c r="R33" s="158" t="s">
        <v>509</v>
      </c>
      <c r="S33" s="40">
        <f t="shared" si="1"/>
        <v>23</v>
      </c>
    </row>
    <row r="34" spans="1:19" ht="15.75">
      <c r="A34" s="31" t="s">
        <v>925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ht="15.75">
      <c r="B35" s="200" t="s">
        <v>924</v>
      </c>
    </row>
  </sheetData>
  <sortState ref="B21:S33">
    <sortCondition descending="1" ref="S21:S33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S36"/>
  <sheetViews>
    <sheetView topLeftCell="A13" workbookViewId="0">
      <selection activeCell="B27" sqref="B27:B34"/>
    </sheetView>
  </sheetViews>
  <sheetFormatPr defaultRowHeight="15"/>
  <cols>
    <col min="2" max="2" width="39.85546875" customWidth="1"/>
    <col min="3" max="3" width="13.28515625" customWidth="1"/>
    <col min="4" max="4" width="17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1259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141"/>
      <c r="D3" s="141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142" t="s">
        <v>54</v>
      </c>
      <c r="D4" s="142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.75" thickBot="1">
      <c r="A5" s="511"/>
      <c r="B5" s="514"/>
      <c r="C5" s="143"/>
      <c r="D5" s="143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6.5" thickBot="1">
      <c r="A6" s="35" t="s">
        <v>19</v>
      </c>
      <c r="B6" s="203" t="s">
        <v>1258</v>
      </c>
      <c r="C6" s="202">
        <v>40771</v>
      </c>
      <c r="D6" s="201" t="s">
        <v>1257</v>
      </c>
      <c r="E6" s="38" t="s">
        <v>721</v>
      </c>
      <c r="F6" s="216">
        <v>10</v>
      </c>
      <c r="G6" s="147" t="s">
        <v>678</v>
      </c>
      <c r="H6" s="147" t="s">
        <v>663</v>
      </c>
      <c r="I6" s="147"/>
      <c r="J6" s="147"/>
      <c r="K6" s="147" t="s">
        <v>524</v>
      </c>
      <c r="L6" s="147" t="s">
        <v>500</v>
      </c>
      <c r="M6" s="147" t="s">
        <v>502</v>
      </c>
      <c r="N6" s="147" t="s">
        <v>542</v>
      </c>
      <c r="O6" s="147" t="s">
        <v>725</v>
      </c>
      <c r="P6" s="147" t="s">
        <v>632</v>
      </c>
      <c r="Q6" s="147" t="s">
        <v>538</v>
      </c>
      <c r="R6" s="147" t="s">
        <v>697</v>
      </c>
      <c r="S6" s="40">
        <f t="shared" ref="S6:S11" si="0">R6+P6+N6+L6+J6+H6+F6</f>
        <v>133</v>
      </c>
    </row>
    <row r="7" spans="1:19" ht="16.5" thickBot="1">
      <c r="A7" s="35" t="s">
        <v>20</v>
      </c>
      <c r="B7" s="203" t="s">
        <v>1256</v>
      </c>
      <c r="C7" s="202">
        <v>41029</v>
      </c>
      <c r="D7" s="201" t="s">
        <v>1255</v>
      </c>
      <c r="E7" s="38" t="s">
        <v>1254</v>
      </c>
      <c r="F7" s="216">
        <v>8</v>
      </c>
      <c r="G7" s="147" t="s">
        <v>692</v>
      </c>
      <c r="H7" s="147" t="s">
        <v>1011</v>
      </c>
      <c r="I7" s="147"/>
      <c r="J7" s="147"/>
      <c r="K7" s="147" t="s">
        <v>526</v>
      </c>
      <c r="L7" s="147" t="s">
        <v>526</v>
      </c>
      <c r="M7" s="147" t="s">
        <v>519</v>
      </c>
      <c r="N7" s="147" t="s">
        <v>536</v>
      </c>
      <c r="O7" s="147" t="s">
        <v>656</v>
      </c>
      <c r="P7" s="147" t="s">
        <v>630</v>
      </c>
      <c r="Q7" s="147" t="s">
        <v>535</v>
      </c>
      <c r="R7" s="147" t="s">
        <v>514</v>
      </c>
      <c r="S7" s="40">
        <f t="shared" si="0"/>
        <v>126</v>
      </c>
    </row>
    <row r="8" spans="1:19" ht="16.5" thickBot="1">
      <c r="A8" s="35" t="s">
        <v>21</v>
      </c>
      <c r="B8" s="203" t="s">
        <v>1253</v>
      </c>
      <c r="C8" s="202">
        <v>40829</v>
      </c>
      <c r="D8" s="201" t="s">
        <v>1252</v>
      </c>
      <c r="E8" s="38" t="s">
        <v>714</v>
      </c>
      <c r="F8" s="216">
        <v>13</v>
      </c>
      <c r="G8" s="147" t="s">
        <v>678</v>
      </c>
      <c r="H8" s="147" t="s">
        <v>663</v>
      </c>
      <c r="I8" s="147"/>
      <c r="J8" s="147"/>
      <c r="K8" s="147" t="s">
        <v>538</v>
      </c>
      <c r="L8" s="147" t="s">
        <v>531</v>
      </c>
      <c r="M8" s="147" t="s">
        <v>514</v>
      </c>
      <c r="N8" s="147" t="s">
        <v>687</v>
      </c>
      <c r="O8" s="147" t="s">
        <v>662</v>
      </c>
      <c r="P8" s="147" t="s">
        <v>542</v>
      </c>
      <c r="Q8" s="147" t="s">
        <v>538</v>
      </c>
      <c r="R8" s="147" t="s">
        <v>697</v>
      </c>
      <c r="S8" s="40">
        <f t="shared" si="0"/>
        <v>117</v>
      </c>
    </row>
    <row r="9" spans="1:19" ht="16.5" thickBot="1">
      <c r="A9" s="193" t="s">
        <v>22</v>
      </c>
      <c r="B9" s="203" t="s">
        <v>1251</v>
      </c>
      <c r="C9" s="202">
        <v>40880</v>
      </c>
      <c r="D9" s="201" t="s">
        <v>1250</v>
      </c>
      <c r="E9" s="38" t="s">
        <v>802</v>
      </c>
      <c r="F9" s="147" t="s">
        <v>544</v>
      </c>
      <c r="G9" s="147" t="s">
        <v>1244</v>
      </c>
      <c r="H9" s="147" t="s">
        <v>1243</v>
      </c>
      <c r="I9" s="147" t="s">
        <v>526</v>
      </c>
      <c r="J9" s="147" t="s">
        <v>518</v>
      </c>
      <c r="K9" s="147"/>
      <c r="L9" s="147"/>
      <c r="M9" s="147" t="s">
        <v>542</v>
      </c>
      <c r="N9" s="147" t="s">
        <v>630</v>
      </c>
      <c r="O9" s="147" t="s">
        <v>1040</v>
      </c>
      <c r="P9" s="147" t="s">
        <v>498</v>
      </c>
      <c r="Q9" s="147" t="s">
        <v>535</v>
      </c>
      <c r="R9" s="147" t="s">
        <v>541</v>
      </c>
      <c r="S9" s="40">
        <f t="shared" si="0"/>
        <v>180</v>
      </c>
    </row>
    <row r="10" spans="1:19" ht="16.5" thickBot="1">
      <c r="A10" s="45" t="s">
        <v>23</v>
      </c>
      <c r="B10" s="203" t="s">
        <v>1249</v>
      </c>
      <c r="C10" s="202">
        <v>40843</v>
      </c>
      <c r="D10" s="201" t="s">
        <v>1248</v>
      </c>
      <c r="E10" s="38" t="s">
        <v>796</v>
      </c>
      <c r="F10" s="147" t="s">
        <v>496</v>
      </c>
      <c r="G10" s="147" t="s">
        <v>1181</v>
      </c>
      <c r="H10" s="147" t="s">
        <v>516</v>
      </c>
      <c r="I10" s="147" t="s">
        <v>499</v>
      </c>
      <c r="J10" s="147" t="s">
        <v>502</v>
      </c>
      <c r="K10" s="147"/>
      <c r="L10" s="147"/>
      <c r="M10" s="147" t="s">
        <v>697</v>
      </c>
      <c r="N10" s="147" t="s">
        <v>541</v>
      </c>
      <c r="O10" s="147" t="s">
        <v>1180</v>
      </c>
      <c r="P10" s="147" t="s">
        <v>511</v>
      </c>
      <c r="Q10" s="147" t="s">
        <v>499</v>
      </c>
      <c r="R10" s="147" t="s">
        <v>522</v>
      </c>
      <c r="S10" s="40">
        <f t="shared" si="0"/>
        <v>159</v>
      </c>
    </row>
    <row r="11" spans="1:19" ht="16.5" thickBot="1">
      <c r="A11" s="45" t="s">
        <v>24</v>
      </c>
      <c r="B11" s="203" t="s">
        <v>1247</v>
      </c>
      <c r="C11" s="202">
        <v>40885</v>
      </c>
      <c r="D11" s="201" t="s">
        <v>1246</v>
      </c>
      <c r="E11" s="38" t="s">
        <v>1245</v>
      </c>
      <c r="F11" s="147" t="s">
        <v>519</v>
      </c>
      <c r="G11" s="147" t="s">
        <v>1244</v>
      </c>
      <c r="H11" s="147" t="s">
        <v>1243</v>
      </c>
      <c r="I11" s="147" t="s">
        <v>503</v>
      </c>
      <c r="J11" s="147" t="s">
        <v>514</v>
      </c>
      <c r="K11" s="147"/>
      <c r="L11" s="147"/>
      <c r="M11" s="147" t="s">
        <v>522</v>
      </c>
      <c r="N11" s="147" t="s">
        <v>522</v>
      </c>
      <c r="O11" s="147" t="s">
        <v>1176</v>
      </c>
      <c r="P11" s="147" t="s">
        <v>630</v>
      </c>
      <c r="Q11" s="147" t="s">
        <v>501</v>
      </c>
      <c r="R11" s="147" t="s">
        <v>697</v>
      </c>
      <c r="S11" s="40">
        <f t="shared" si="0"/>
        <v>144</v>
      </c>
    </row>
    <row r="12" spans="1:19" ht="16.5" thickBot="1">
      <c r="A12" s="192"/>
      <c r="B12" s="190" t="s">
        <v>36</v>
      </c>
      <c r="C12" s="190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859</v>
      </c>
    </row>
    <row r="13" spans="1:19" ht="16.5" thickBot="1">
      <c r="A13" s="35" t="s">
        <v>37</v>
      </c>
      <c r="B13" s="203" t="s">
        <v>1242</v>
      </c>
      <c r="C13" s="202">
        <v>40752</v>
      </c>
      <c r="D13" s="201" t="s">
        <v>1241</v>
      </c>
      <c r="E13" s="38" t="s">
        <v>714</v>
      </c>
      <c r="F13" s="147" t="s">
        <v>500</v>
      </c>
      <c r="G13" s="147" t="s">
        <v>694</v>
      </c>
      <c r="H13" s="154">
        <v>16</v>
      </c>
      <c r="I13" s="147"/>
      <c r="J13" s="147"/>
      <c r="K13" s="147" t="s">
        <v>499</v>
      </c>
      <c r="L13" s="147" t="s">
        <v>526</v>
      </c>
      <c r="M13" s="147" t="s">
        <v>519</v>
      </c>
      <c r="N13" s="147" t="s">
        <v>541</v>
      </c>
      <c r="O13" s="147" t="s">
        <v>631</v>
      </c>
      <c r="P13" s="147" t="s">
        <v>498</v>
      </c>
      <c r="Q13" s="147" t="s">
        <v>524</v>
      </c>
      <c r="R13" s="147" t="s">
        <v>1005</v>
      </c>
      <c r="S13" s="40">
        <f t="shared" ref="S13:S26" si="1">R13+P13+N13+L13+J13+H13+F13</f>
        <v>139</v>
      </c>
    </row>
    <row r="14" spans="1:19" ht="16.5" thickBot="1">
      <c r="A14" s="35" t="s">
        <v>38</v>
      </c>
      <c r="B14" s="203" t="s">
        <v>1240</v>
      </c>
      <c r="C14" s="202">
        <v>40880</v>
      </c>
      <c r="D14" s="201" t="s">
        <v>1239</v>
      </c>
      <c r="E14" s="38" t="s">
        <v>1072</v>
      </c>
      <c r="F14" s="147" t="s">
        <v>524</v>
      </c>
      <c r="G14" s="147" t="s">
        <v>1171</v>
      </c>
      <c r="H14" s="147" t="s">
        <v>526</v>
      </c>
      <c r="I14" s="147"/>
      <c r="J14" s="147"/>
      <c r="K14" s="147" t="s">
        <v>499</v>
      </c>
      <c r="L14" s="147" t="s">
        <v>526</v>
      </c>
      <c r="M14" s="147" t="s">
        <v>508</v>
      </c>
      <c r="N14" s="147" t="s">
        <v>630</v>
      </c>
      <c r="O14" s="147" t="s">
        <v>662</v>
      </c>
      <c r="P14" s="147" t="s">
        <v>516</v>
      </c>
      <c r="Q14" s="147" t="s">
        <v>538</v>
      </c>
      <c r="R14" s="147" t="s">
        <v>663</v>
      </c>
      <c r="S14" s="40">
        <f t="shared" si="1"/>
        <v>132</v>
      </c>
    </row>
    <row r="15" spans="1:19" ht="16.5" thickBot="1">
      <c r="A15" s="35" t="s">
        <v>39</v>
      </c>
      <c r="B15" s="205" t="s">
        <v>1217</v>
      </c>
      <c r="C15" s="204" t="s">
        <v>1216</v>
      </c>
      <c r="D15" s="204" t="s">
        <v>1215</v>
      </c>
      <c r="E15" s="38" t="s">
        <v>1072</v>
      </c>
      <c r="F15" s="147" t="s">
        <v>524</v>
      </c>
      <c r="G15" s="147" t="s">
        <v>693</v>
      </c>
      <c r="H15" s="147" t="s">
        <v>500</v>
      </c>
      <c r="I15" s="147"/>
      <c r="J15" s="147"/>
      <c r="K15" s="147" t="s">
        <v>503</v>
      </c>
      <c r="L15" s="147" t="s">
        <v>538</v>
      </c>
      <c r="M15" s="147" t="s">
        <v>494</v>
      </c>
      <c r="N15" s="147" t="s">
        <v>697</v>
      </c>
      <c r="O15" s="147" t="s">
        <v>512</v>
      </c>
      <c r="P15" s="147" t="s">
        <v>542</v>
      </c>
      <c r="Q15" s="147" t="s">
        <v>544</v>
      </c>
      <c r="R15" s="147" t="s">
        <v>541</v>
      </c>
      <c r="S15" s="40">
        <f t="shared" si="1"/>
        <v>112</v>
      </c>
    </row>
    <row r="16" spans="1:19" ht="16.5" thickBot="1">
      <c r="A16" s="35" t="s">
        <v>40</v>
      </c>
      <c r="B16" s="203" t="s">
        <v>1238</v>
      </c>
      <c r="C16" s="202">
        <v>40735</v>
      </c>
      <c r="D16" s="201" t="s">
        <v>1237</v>
      </c>
      <c r="E16" s="38" t="s">
        <v>1236</v>
      </c>
      <c r="F16" s="147" t="s">
        <v>524</v>
      </c>
      <c r="G16" s="147" t="s">
        <v>1167</v>
      </c>
      <c r="H16" s="147" t="s">
        <v>524</v>
      </c>
      <c r="I16" s="147"/>
      <c r="J16" s="147"/>
      <c r="K16" s="147" t="s">
        <v>523</v>
      </c>
      <c r="L16" s="147" t="s">
        <v>523</v>
      </c>
      <c r="M16" s="147" t="s">
        <v>519</v>
      </c>
      <c r="N16" s="147" t="s">
        <v>541</v>
      </c>
      <c r="O16" s="147" t="s">
        <v>512</v>
      </c>
      <c r="P16" s="147" t="s">
        <v>542</v>
      </c>
      <c r="Q16" s="147" t="s">
        <v>544</v>
      </c>
      <c r="R16" s="147" t="s">
        <v>511</v>
      </c>
      <c r="S16" s="40">
        <f t="shared" si="1"/>
        <v>110</v>
      </c>
    </row>
    <row r="17" spans="1:19" ht="16.5" thickBot="1">
      <c r="A17" s="35" t="s">
        <v>895</v>
      </c>
      <c r="B17" s="205" t="s">
        <v>1235</v>
      </c>
      <c r="C17" s="206">
        <v>40646</v>
      </c>
      <c r="D17" s="204" t="s">
        <v>1234</v>
      </c>
      <c r="E17" s="38" t="s">
        <v>732</v>
      </c>
      <c r="F17" s="147" t="s">
        <v>499</v>
      </c>
      <c r="G17" s="147" t="s">
        <v>693</v>
      </c>
      <c r="H17" s="147" t="s">
        <v>500</v>
      </c>
      <c r="I17" s="147"/>
      <c r="J17" s="147"/>
      <c r="K17" s="147" t="s">
        <v>503</v>
      </c>
      <c r="L17" s="147" t="s">
        <v>538</v>
      </c>
      <c r="M17" s="147" t="s">
        <v>494</v>
      </c>
      <c r="N17" s="147" t="s">
        <v>697</v>
      </c>
      <c r="O17" s="147" t="s">
        <v>512</v>
      </c>
      <c r="P17" s="147" t="s">
        <v>542</v>
      </c>
      <c r="Q17" s="147" t="s">
        <v>544</v>
      </c>
      <c r="R17" s="147" t="s">
        <v>511</v>
      </c>
      <c r="S17" s="40">
        <f t="shared" si="1"/>
        <v>109</v>
      </c>
    </row>
    <row r="18" spans="1:19" ht="16.5" thickBot="1">
      <c r="A18" s="35" t="s">
        <v>891</v>
      </c>
      <c r="B18" s="203" t="s">
        <v>1229</v>
      </c>
      <c r="C18" s="202">
        <v>40620</v>
      </c>
      <c r="D18" s="201" t="s">
        <v>1228</v>
      </c>
      <c r="E18" s="152" t="s">
        <v>780</v>
      </c>
      <c r="F18" s="152" t="s">
        <v>531</v>
      </c>
      <c r="G18" s="152" t="s">
        <v>678</v>
      </c>
      <c r="H18" s="152" t="s">
        <v>663</v>
      </c>
      <c r="I18" s="152"/>
      <c r="J18" s="152"/>
      <c r="K18" s="152" t="s">
        <v>501</v>
      </c>
      <c r="L18" s="152" t="s">
        <v>499</v>
      </c>
      <c r="M18" s="152" t="s">
        <v>508</v>
      </c>
      <c r="N18" s="152" t="s">
        <v>494</v>
      </c>
      <c r="O18" s="152" t="s">
        <v>679</v>
      </c>
      <c r="P18" s="152" t="s">
        <v>544</v>
      </c>
      <c r="Q18" s="147" t="s">
        <v>531</v>
      </c>
      <c r="R18" s="137">
        <v>22</v>
      </c>
      <c r="S18" s="40">
        <f t="shared" si="1"/>
        <v>90</v>
      </c>
    </row>
    <row r="19" spans="1:19" ht="16.5" thickBot="1">
      <c r="A19" s="35" t="s">
        <v>888</v>
      </c>
      <c r="B19" s="205" t="s">
        <v>1227</v>
      </c>
      <c r="C19" s="206">
        <v>40838</v>
      </c>
      <c r="D19" s="204" t="s">
        <v>1226</v>
      </c>
      <c r="E19" s="152" t="s">
        <v>721</v>
      </c>
      <c r="F19" s="152" t="s">
        <v>538</v>
      </c>
      <c r="G19" s="152" t="s">
        <v>681</v>
      </c>
      <c r="H19" s="152" t="s">
        <v>533</v>
      </c>
      <c r="I19" s="152"/>
      <c r="J19" s="152"/>
      <c r="K19" s="152" t="s">
        <v>526</v>
      </c>
      <c r="L19" s="152" t="s">
        <v>526</v>
      </c>
      <c r="M19" s="152" t="s">
        <v>494</v>
      </c>
      <c r="N19" s="152" t="s">
        <v>524</v>
      </c>
      <c r="O19" s="152" t="s">
        <v>682</v>
      </c>
      <c r="P19" s="152" t="s">
        <v>494</v>
      </c>
      <c r="Q19" s="147" t="s">
        <v>510</v>
      </c>
      <c r="R19" s="137">
        <v>8</v>
      </c>
      <c r="S19" s="40">
        <f t="shared" si="1"/>
        <v>87</v>
      </c>
    </row>
    <row r="20" spans="1:19" ht="16.5" thickBot="1">
      <c r="A20" s="35" t="s">
        <v>885</v>
      </c>
      <c r="B20" s="205" t="s">
        <v>1233</v>
      </c>
      <c r="C20" s="206">
        <v>40764</v>
      </c>
      <c r="D20" s="204" t="s">
        <v>1232</v>
      </c>
      <c r="E20" s="38" t="s">
        <v>799</v>
      </c>
      <c r="F20" s="147" t="s">
        <v>535</v>
      </c>
      <c r="G20" s="147" t="s">
        <v>674</v>
      </c>
      <c r="H20" s="147" t="s">
        <v>531</v>
      </c>
      <c r="I20" s="147"/>
      <c r="J20" s="147"/>
      <c r="K20" s="147" t="s">
        <v>523</v>
      </c>
      <c r="L20" s="147" t="s">
        <v>499</v>
      </c>
      <c r="M20" s="147" t="s">
        <v>544</v>
      </c>
      <c r="N20" s="147" t="s">
        <v>519</v>
      </c>
      <c r="O20" s="147" t="s">
        <v>675</v>
      </c>
      <c r="P20" s="147" t="s">
        <v>508</v>
      </c>
      <c r="Q20" s="147" t="s">
        <v>535</v>
      </c>
      <c r="R20" s="147" t="s">
        <v>514</v>
      </c>
      <c r="S20" s="40">
        <f t="shared" si="1"/>
        <v>76</v>
      </c>
    </row>
    <row r="21" spans="1:19" ht="16.5" customHeight="1" thickBot="1">
      <c r="A21" s="35" t="s">
        <v>881</v>
      </c>
      <c r="B21" s="205" t="s">
        <v>1231</v>
      </c>
      <c r="C21" s="206">
        <v>40761</v>
      </c>
      <c r="D21" s="204" t="s">
        <v>1230</v>
      </c>
      <c r="E21" s="38" t="s">
        <v>699</v>
      </c>
      <c r="F21" s="147" t="s">
        <v>499</v>
      </c>
      <c r="G21" s="147" t="s">
        <v>676</v>
      </c>
      <c r="H21" s="147" t="s">
        <v>510</v>
      </c>
      <c r="I21" s="147"/>
      <c r="J21" s="147"/>
      <c r="K21" s="147" t="s">
        <v>509</v>
      </c>
      <c r="L21" s="147" t="s">
        <v>509</v>
      </c>
      <c r="M21" s="147" t="s">
        <v>524</v>
      </c>
      <c r="N21" s="147" t="s">
        <v>514</v>
      </c>
      <c r="O21" s="147" t="s">
        <v>512</v>
      </c>
      <c r="P21" s="147" t="s">
        <v>542</v>
      </c>
      <c r="Q21" s="147" t="s">
        <v>535</v>
      </c>
      <c r="R21" s="147" t="s">
        <v>514</v>
      </c>
      <c r="S21" s="40">
        <f t="shared" si="1"/>
        <v>73</v>
      </c>
    </row>
    <row r="22" spans="1:19" ht="16.5" thickBot="1">
      <c r="A22" s="35" t="s">
        <v>877</v>
      </c>
      <c r="B22" s="205" t="s">
        <v>1214</v>
      </c>
      <c r="C22" s="206">
        <v>40566</v>
      </c>
      <c r="D22" s="204" t="s">
        <v>1213</v>
      </c>
      <c r="E22" s="38" t="s">
        <v>642</v>
      </c>
      <c r="F22" s="147" t="s">
        <v>509</v>
      </c>
      <c r="G22" s="147" t="s">
        <v>676</v>
      </c>
      <c r="H22" s="147" t="s">
        <v>510</v>
      </c>
      <c r="I22" s="147"/>
      <c r="J22" s="147"/>
      <c r="K22" s="147" t="s">
        <v>509</v>
      </c>
      <c r="L22" s="147" t="s">
        <v>509</v>
      </c>
      <c r="M22" s="147" t="s">
        <v>524</v>
      </c>
      <c r="N22" s="147" t="s">
        <v>514</v>
      </c>
      <c r="O22" s="147" t="s">
        <v>512</v>
      </c>
      <c r="P22" s="147" t="s">
        <v>542</v>
      </c>
      <c r="Q22" s="147" t="s">
        <v>535</v>
      </c>
      <c r="R22" s="147" t="s">
        <v>514</v>
      </c>
      <c r="S22" s="40">
        <f t="shared" si="1"/>
        <v>67</v>
      </c>
    </row>
    <row r="23" spans="1:19" ht="16.5" thickBot="1">
      <c r="A23" s="35" t="s">
        <v>873</v>
      </c>
      <c r="B23" s="203" t="s">
        <v>1224</v>
      </c>
      <c r="C23" s="202">
        <v>40663</v>
      </c>
      <c r="D23" s="201" t="s">
        <v>1223</v>
      </c>
      <c r="E23" s="152" t="s">
        <v>685</v>
      </c>
      <c r="F23" s="152" t="s">
        <v>519</v>
      </c>
      <c r="G23" s="152" t="s">
        <v>686</v>
      </c>
      <c r="H23" s="152" t="s">
        <v>510</v>
      </c>
      <c r="I23" s="152"/>
      <c r="J23" s="152"/>
      <c r="K23" s="152" t="s">
        <v>523</v>
      </c>
      <c r="L23" s="152" t="s">
        <v>510</v>
      </c>
      <c r="M23" s="152" t="s">
        <v>687</v>
      </c>
      <c r="N23" s="152" t="s">
        <v>508</v>
      </c>
      <c r="O23" s="152" t="s">
        <v>688</v>
      </c>
      <c r="P23" s="152" t="s">
        <v>499</v>
      </c>
      <c r="Q23" s="147" t="s">
        <v>499</v>
      </c>
      <c r="R23" s="137">
        <v>16</v>
      </c>
      <c r="S23" s="40">
        <f t="shared" si="1"/>
        <v>59</v>
      </c>
    </row>
    <row r="24" spans="1:19" ht="16.5" thickBot="1">
      <c r="A24" s="35" t="s">
        <v>869</v>
      </c>
      <c r="B24" s="205" t="s">
        <v>1220</v>
      </c>
      <c r="C24" s="206">
        <v>40833</v>
      </c>
      <c r="D24" s="204" t="s">
        <v>1219</v>
      </c>
      <c r="E24" s="152" t="s">
        <v>1062</v>
      </c>
      <c r="F24" s="215">
        <v>9</v>
      </c>
      <c r="G24" s="152" t="s">
        <v>1161</v>
      </c>
      <c r="H24" s="152" t="s">
        <v>538</v>
      </c>
      <c r="I24" s="214"/>
      <c r="J24" s="213"/>
      <c r="K24" s="152" t="s">
        <v>503</v>
      </c>
      <c r="L24" s="152" t="s">
        <v>517</v>
      </c>
      <c r="M24" s="152" t="s">
        <v>494</v>
      </c>
      <c r="N24" s="152" t="s">
        <v>524</v>
      </c>
      <c r="O24" s="152" t="s">
        <v>1218</v>
      </c>
      <c r="P24" s="152" t="s">
        <v>531</v>
      </c>
      <c r="Q24" s="147" t="s">
        <v>503</v>
      </c>
      <c r="R24" s="137">
        <v>14</v>
      </c>
      <c r="S24" s="40">
        <f t="shared" si="1"/>
        <v>59</v>
      </c>
    </row>
    <row r="25" spans="1:19" ht="32.25" thickBot="1">
      <c r="A25" s="35" t="s">
        <v>865</v>
      </c>
      <c r="B25" s="203" t="s">
        <v>1225</v>
      </c>
      <c r="C25" s="202">
        <v>40551</v>
      </c>
      <c r="D25" s="201"/>
      <c r="E25" s="153">
        <v>5.46</v>
      </c>
      <c r="F25" s="153">
        <v>9</v>
      </c>
      <c r="G25" s="152" t="s">
        <v>683</v>
      </c>
      <c r="H25" s="152" t="s">
        <v>513</v>
      </c>
      <c r="I25" s="214"/>
      <c r="J25" s="213"/>
      <c r="K25" s="152" t="s">
        <v>501</v>
      </c>
      <c r="L25" s="152" t="s">
        <v>499</v>
      </c>
      <c r="M25" s="152" t="s">
        <v>508</v>
      </c>
      <c r="N25" s="152" t="s">
        <v>494</v>
      </c>
      <c r="O25" s="147" t="s">
        <v>684</v>
      </c>
      <c r="P25" s="152" t="s">
        <v>531</v>
      </c>
      <c r="Q25" s="147" t="s">
        <v>503</v>
      </c>
      <c r="R25" s="137">
        <v>14</v>
      </c>
      <c r="S25" s="40">
        <f t="shared" si="1"/>
        <v>54</v>
      </c>
    </row>
    <row r="26" spans="1:19" ht="16.5" thickBot="1">
      <c r="A26" s="35" t="s">
        <v>860</v>
      </c>
      <c r="B26" s="203" t="s">
        <v>1222</v>
      </c>
      <c r="C26" s="202">
        <v>40643</v>
      </c>
      <c r="D26" s="201" t="s">
        <v>1221</v>
      </c>
      <c r="E26" s="152" t="s">
        <v>788</v>
      </c>
      <c r="F26" s="152" t="s">
        <v>503</v>
      </c>
      <c r="G26" s="152" t="s">
        <v>690</v>
      </c>
      <c r="H26" s="152" t="s">
        <v>501</v>
      </c>
      <c r="I26" s="152"/>
      <c r="J26" s="152"/>
      <c r="K26" s="152" t="s">
        <v>503</v>
      </c>
      <c r="L26" s="152" t="s">
        <v>517</v>
      </c>
      <c r="M26" s="152" t="s">
        <v>519</v>
      </c>
      <c r="N26" s="152" t="s">
        <v>500</v>
      </c>
      <c r="O26" s="152" t="s">
        <v>691</v>
      </c>
      <c r="P26" s="152" t="s">
        <v>526</v>
      </c>
      <c r="Q26" s="152" t="s">
        <v>517</v>
      </c>
      <c r="R26" s="137">
        <v>12</v>
      </c>
      <c r="S26" s="40">
        <f t="shared" si="1"/>
        <v>54</v>
      </c>
    </row>
    <row r="27" spans="1:19" ht="16.5" thickBot="1">
      <c r="A27" s="45" t="s">
        <v>41</v>
      </c>
      <c r="B27" s="203" t="s">
        <v>1210</v>
      </c>
      <c r="C27" s="202">
        <v>40691</v>
      </c>
      <c r="D27" s="201" t="s">
        <v>1209</v>
      </c>
      <c r="E27" s="38" t="s">
        <v>661</v>
      </c>
      <c r="F27" s="147" t="s">
        <v>508</v>
      </c>
      <c r="G27" s="147" t="s">
        <v>1208</v>
      </c>
      <c r="H27" s="147" t="s">
        <v>504</v>
      </c>
      <c r="I27" s="147" t="s">
        <v>523</v>
      </c>
      <c r="J27" s="147" t="s">
        <v>500</v>
      </c>
      <c r="K27" s="147"/>
      <c r="L27" s="147"/>
      <c r="M27" s="147" t="s">
        <v>697</v>
      </c>
      <c r="N27" s="147" t="s">
        <v>1011</v>
      </c>
      <c r="O27" s="147" t="s">
        <v>707</v>
      </c>
      <c r="P27" s="147" t="s">
        <v>522</v>
      </c>
      <c r="Q27" s="147" t="s">
        <v>503</v>
      </c>
      <c r="R27" s="147" t="s">
        <v>514</v>
      </c>
      <c r="S27" s="40">
        <f>R27+P27+N27+L27+J27+H26+F27</f>
        <v>117</v>
      </c>
    </row>
    <row r="28" spans="1:19" ht="16.5" thickBot="1">
      <c r="A28" s="45" t="s">
        <v>42</v>
      </c>
      <c r="B28" s="203" t="s">
        <v>1207</v>
      </c>
      <c r="C28" s="202">
        <v>40582</v>
      </c>
      <c r="D28" s="201" t="s">
        <v>1206</v>
      </c>
      <c r="E28" s="38" t="s">
        <v>796</v>
      </c>
      <c r="F28" s="147" t="s">
        <v>496</v>
      </c>
      <c r="G28" s="147" t="s">
        <v>692</v>
      </c>
      <c r="H28" s="147" t="s">
        <v>697</v>
      </c>
      <c r="I28" s="147" t="s">
        <v>523</v>
      </c>
      <c r="J28" s="147" t="s">
        <v>500</v>
      </c>
      <c r="K28" s="147"/>
      <c r="L28" s="147"/>
      <c r="M28" s="147" t="s">
        <v>697</v>
      </c>
      <c r="N28" s="147" t="s">
        <v>541</v>
      </c>
      <c r="O28" s="147" t="s">
        <v>656</v>
      </c>
      <c r="P28" s="147" t="s">
        <v>496</v>
      </c>
      <c r="Q28" s="147" t="s">
        <v>501</v>
      </c>
      <c r="R28" s="147" t="s">
        <v>697</v>
      </c>
      <c r="S28" s="40">
        <f>R28+P28+N28+L28+J28+H28+F28</f>
        <v>124</v>
      </c>
    </row>
    <row r="29" spans="1:19" ht="16.5" thickBot="1">
      <c r="A29" s="45" t="s">
        <v>43</v>
      </c>
      <c r="B29" s="205" t="s">
        <v>1212</v>
      </c>
      <c r="C29" s="206">
        <v>40805</v>
      </c>
      <c r="D29" s="204" t="s">
        <v>1211</v>
      </c>
      <c r="E29" s="38" t="s">
        <v>778</v>
      </c>
      <c r="F29" s="147" t="s">
        <v>544</v>
      </c>
      <c r="G29" s="147" t="s">
        <v>696</v>
      </c>
      <c r="H29" s="147" t="s">
        <v>1029</v>
      </c>
      <c r="I29" s="147" t="s">
        <v>510</v>
      </c>
      <c r="J29" s="147" t="s">
        <v>544</v>
      </c>
      <c r="K29" s="147"/>
      <c r="L29" s="147"/>
      <c r="M29" s="147" t="s">
        <v>522</v>
      </c>
      <c r="N29" s="147" t="s">
        <v>632</v>
      </c>
      <c r="O29" s="147" t="s">
        <v>662</v>
      </c>
      <c r="P29" s="147" t="s">
        <v>663</v>
      </c>
      <c r="Q29" s="147" t="s">
        <v>501</v>
      </c>
      <c r="R29" s="147" t="s">
        <v>697</v>
      </c>
      <c r="S29" s="40">
        <f>R29+P29+N29+L29+J29+H28+F29</f>
        <v>130</v>
      </c>
    </row>
    <row r="30" spans="1:19" ht="16.5" thickBot="1">
      <c r="A30" s="45" t="s">
        <v>22</v>
      </c>
      <c r="B30" s="203" t="s">
        <v>1205</v>
      </c>
      <c r="C30" s="202">
        <v>40806</v>
      </c>
      <c r="D30" s="201" t="s">
        <v>1204</v>
      </c>
      <c r="E30" s="38" t="s">
        <v>771</v>
      </c>
      <c r="F30" s="50">
        <v>9</v>
      </c>
      <c r="G30" s="50">
        <v>10.199999999999999</v>
      </c>
      <c r="H30" s="50">
        <v>20</v>
      </c>
      <c r="I30" s="147" t="s">
        <v>503</v>
      </c>
      <c r="J30" s="147" t="s">
        <v>514</v>
      </c>
      <c r="K30" s="50"/>
      <c r="L30" s="50"/>
      <c r="M30" s="50">
        <v>17</v>
      </c>
      <c r="N30" s="50">
        <v>14</v>
      </c>
      <c r="O30" s="50">
        <v>180</v>
      </c>
      <c r="P30" s="50">
        <v>18</v>
      </c>
      <c r="Q30" s="50">
        <v>5</v>
      </c>
      <c r="R30" s="137">
        <v>20</v>
      </c>
      <c r="S30" s="40">
        <f>R30+P30+N30+L30+J30+H30+F30</f>
        <v>101</v>
      </c>
    </row>
    <row r="31" spans="1:19" ht="16.5" thickBot="1">
      <c r="A31" s="45" t="s">
        <v>23</v>
      </c>
      <c r="B31" s="205" t="s">
        <v>1203</v>
      </c>
      <c r="C31" s="206">
        <v>40804</v>
      </c>
      <c r="D31" s="204" t="s">
        <v>1202</v>
      </c>
      <c r="E31" s="38" t="s">
        <v>699</v>
      </c>
      <c r="F31" s="37">
        <v>0</v>
      </c>
      <c r="G31" s="38" t="s">
        <v>700</v>
      </c>
      <c r="H31" s="38" t="s">
        <v>513</v>
      </c>
      <c r="I31" s="50">
        <v>0</v>
      </c>
      <c r="J31" s="50">
        <v>0</v>
      </c>
      <c r="K31" s="38"/>
      <c r="L31" s="38"/>
      <c r="M31" s="38" t="s">
        <v>502</v>
      </c>
      <c r="N31" s="38" t="s">
        <v>697</v>
      </c>
      <c r="O31" s="38" t="s">
        <v>656</v>
      </c>
      <c r="P31" s="38" t="s">
        <v>496</v>
      </c>
      <c r="Q31" s="38" t="s">
        <v>523</v>
      </c>
      <c r="R31" s="38" t="s">
        <v>519</v>
      </c>
      <c r="S31" s="40">
        <f>R31+P31+N31+L31+J31+H31+F31</f>
        <v>59</v>
      </c>
    </row>
    <row r="32" spans="1:19" ht="16.5" thickBot="1">
      <c r="A32" s="45" t="s">
        <v>24</v>
      </c>
      <c r="B32" s="203" t="s">
        <v>1199</v>
      </c>
      <c r="C32" s="202">
        <v>40894</v>
      </c>
      <c r="D32" s="201" t="s">
        <v>1198</v>
      </c>
      <c r="E32" s="38" t="s">
        <v>726</v>
      </c>
      <c r="F32" s="50">
        <v>6</v>
      </c>
      <c r="G32" s="50">
        <v>13.1</v>
      </c>
      <c r="H32" s="50">
        <v>0</v>
      </c>
      <c r="I32" s="50">
        <v>0</v>
      </c>
      <c r="J32" s="50">
        <v>0</v>
      </c>
      <c r="K32" s="50"/>
      <c r="L32" s="50"/>
      <c r="M32" s="50">
        <v>15</v>
      </c>
      <c r="N32" s="50">
        <v>12</v>
      </c>
      <c r="O32" s="50">
        <v>156</v>
      </c>
      <c r="P32" s="50">
        <v>10</v>
      </c>
      <c r="Q32" s="50">
        <v>4</v>
      </c>
      <c r="R32" s="137">
        <v>18</v>
      </c>
      <c r="S32" s="40">
        <f>R32+P32+N32+L32+J32+H32+F32</f>
        <v>46</v>
      </c>
    </row>
    <row r="33" spans="1:19" ht="16.5" thickBot="1">
      <c r="A33" s="45" t="s">
        <v>44</v>
      </c>
      <c r="B33" s="205" t="s">
        <v>1201</v>
      </c>
      <c r="C33" s="206">
        <v>40739</v>
      </c>
      <c r="D33" s="204" t="s">
        <v>1200</v>
      </c>
      <c r="E33" s="38" t="s">
        <v>680</v>
      </c>
      <c r="F33" s="50">
        <v>0</v>
      </c>
      <c r="G33" s="50">
        <v>13.1</v>
      </c>
      <c r="H33" s="137">
        <v>0</v>
      </c>
      <c r="I33" s="50">
        <v>0</v>
      </c>
      <c r="J33" s="50">
        <v>0</v>
      </c>
      <c r="K33" s="50"/>
      <c r="L33" s="51"/>
      <c r="M33" s="137">
        <v>14</v>
      </c>
      <c r="N33" s="51">
        <v>11</v>
      </c>
      <c r="O33" s="50">
        <v>154</v>
      </c>
      <c r="P33" s="51">
        <v>9</v>
      </c>
      <c r="Q33" s="50">
        <v>3</v>
      </c>
      <c r="R33" s="137">
        <v>16</v>
      </c>
      <c r="S33" s="40">
        <f>R33+P33+N33+L33+J33+H33+F33</f>
        <v>36</v>
      </c>
    </row>
    <row r="34" spans="1:19" ht="16.5" thickBot="1">
      <c r="A34" s="45" t="s">
        <v>45</v>
      </c>
      <c r="B34" s="203" t="s">
        <v>1197</v>
      </c>
      <c r="C34" s="202">
        <v>40764</v>
      </c>
      <c r="D34" s="201" t="s">
        <v>1196</v>
      </c>
      <c r="E34" s="38" t="s">
        <v>594</v>
      </c>
      <c r="F34" s="50">
        <v>0</v>
      </c>
      <c r="G34" s="50">
        <v>11.8</v>
      </c>
      <c r="H34" s="50">
        <v>3</v>
      </c>
      <c r="I34" s="50">
        <v>0</v>
      </c>
      <c r="J34" s="50">
        <v>0</v>
      </c>
      <c r="K34" s="50"/>
      <c r="L34" s="50"/>
      <c r="M34" s="50">
        <v>19</v>
      </c>
      <c r="N34" s="50">
        <v>16</v>
      </c>
      <c r="O34" s="50">
        <v>165</v>
      </c>
      <c r="P34" s="50">
        <v>12</v>
      </c>
      <c r="Q34" s="50">
        <v>-5</v>
      </c>
      <c r="R34" s="137">
        <v>1</v>
      </c>
      <c r="S34" s="40">
        <f>R34+P34+N34+L34+J34+H34+F34</f>
        <v>32</v>
      </c>
    </row>
    <row r="35" spans="1:19" ht="15.75">
      <c r="A35" s="31" t="s">
        <v>925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ht="15.75">
      <c r="B36" s="200" t="s">
        <v>924</v>
      </c>
    </row>
  </sheetData>
  <sortState ref="B27:S34">
    <sortCondition descending="1" ref="S27:S34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2:S34"/>
  <sheetViews>
    <sheetView workbookViewId="0">
      <selection activeCell="B30" sqref="B30"/>
    </sheetView>
  </sheetViews>
  <sheetFormatPr defaultRowHeight="15"/>
  <cols>
    <col min="1" max="1" width="7" customWidth="1"/>
    <col min="2" max="2" width="36.7109375" customWidth="1"/>
    <col min="3" max="3" width="18.5703125" customWidth="1"/>
    <col min="4" max="4" width="19.7109375" customWidth="1"/>
  </cols>
  <sheetData>
    <row r="2" spans="1:19" ht="18.75">
      <c r="A2" s="508" t="s">
        <v>283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68.2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81" t="s">
        <v>290</v>
      </c>
      <c r="C6" s="91">
        <v>40676</v>
      </c>
      <c r="D6" s="80" t="s">
        <v>434</v>
      </c>
      <c r="E6" s="177" t="s">
        <v>795</v>
      </c>
      <c r="F6" s="132">
        <v>13</v>
      </c>
      <c r="G6" s="133" t="s">
        <v>633</v>
      </c>
      <c r="H6" s="132">
        <v>13</v>
      </c>
      <c r="I6" s="140"/>
      <c r="J6" s="140"/>
      <c r="K6" s="132">
        <v>14</v>
      </c>
      <c r="L6" s="132">
        <v>22</v>
      </c>
      <c r="M6" s="132">
        <v>34</v>
      </c>
      <c r="N6" s="132">
        <v>60</v>
      </c>
      <c r="O6" s="132">
        <v>110</v>
      </c>
      <c r="P6" s="132">
        <v>2</v>
      </c>
      <c r="Q6" s="132">
        <v>6</v>
      </c>
      <c r="R6" s="132">
        <v>13</v>
      </c>
      <c r="S6" s="40">
        <f>R6+P6+N6+L6+J6+H6+F6</f>
        <v>123</v>
      </c>
    </row>
    <row r="7" spans="1:19" ht="15.75">
      <c r="A7" s="35" t="s">
        <v>20</v>
      </c>
      <c r="B7" s="80" t="s">
        <v>301</v>
      </c>
      <c r="C7" s="91">
        <v>40787</v>
      </c>
      <c r="D7" s="80" t="s">
        <v>427</v>
      </c>
      <c r="E7" s="177" t="s">
        <v>785</v>
      </c>
      <c r="F7" s="132">
        <v>15</v>
      </c>
      <c r="G7" s="133" t="s">
        <v>650</v>
      </c>
      <c r="H7" s="132">
        <v>26</v>
      </c>
      <c r="I7" s="140"/>
      <c r="J7" s="140"/>
      <c r="K7" s="132">
        <v>14</v>
      </c>
      <c r="L7" s="132">
        <v>22</v>
      </c>
      <c r="M7" s="132">
        <v>15</v>
      </c>
      <c r="N7" s="132">
        <v>19</v>
      </c>
      <c r="O7" s="132">
        <v>166</v>
      </c>
      <c r="P7" s="132">
        <v>28</v>
      </c>
      <c r="Q7" s="132">
        <v>0</v>
      </c>
      <c r="R7" s="132">
        <v>4</v>
      </c>
      <c r="S7" s="40">
        <f t="shared" ref="S7:S11" si="0">R7+P7+N7+L7+J7+H7+F7</f>
        <v>114</v>
      </c>
    </row>
    <row r="8" spans="1:19" ht="15.75">
      <c r="A8" s="35" t="s">
        <v>21</v>
      </c>
      <c r="B8" s="80" t="s">
        <v>302</v>
      </c>
      <c r="C8" s="91">
        <v>40651</v>
      </c>
      <c r="D8" s="80" t="s">
        <v>421</v>
      </c>
      <c r="E8" s="152" t="s">
        <v>781</v>
      </c>
      <c r="F8" s="137">
        <v>0</v>
      </c>
      <c r="G8" s="154">
        <v>10.4</v>
      </c>
      <c r="H8" s="137">
        <v>29</v>
      </c>
      <c r="I8" s="137"/>
      <c r="J8" s="137"/>
      <c r="K8" s="152" t="s">
        <v>535</v>
      </c>
      <c r="L8" s="137">
        <v>7</v>
      </c>
      <c r="M8" s="152" t="s">
        <v>508</v>
      </c>
      <c r="N8" s="137">
        <v>15</v>
      </c>
      <c r="O8" s="137">
        <v>164</v>
      </c>
      <c r="P8" s="137">
        <v>20</v>
      </c>
      <c r="Q8" s="137">
        <v>15</v>
      </c>
      <c r="R8" s="137">
        <v>34</v>
      </c>
      <c r="S8" s="40">
        <f t="shared" si="0"/>
        <v>105</v>
      </c>
    </row>
    <row r="9" spans="1:19" ht="15.75">
      <c r="A9" s="45" t="s">
        <v>22</v>
      </c>
      <c r="B9" s="80" t="s">
        <v>293</v>
      </c>
      <c r="C9" s="91">
        <v>40582</v>
      </c>
      <c r="D9" s="80" t="s">
        <v>430</v>
      </c>
      <c r="E9" s="177" t="s">
        <v>796</v>
      </c>
      <c r="F9" s="132">
        <v>23</v>
      </c>
      <c r="G9" s="133" t="s">
        <v>673</v>
      </c>
      <c r="H9" s="132">
        <v>22</v>
      </c>
      <c r="I9" s="132">
        <v>6</v>
      </c>
      <c r="J9" s="132">
        <v>29</v>
      </c>
      <c r="K9" s="140"/>
      <c r="L9" s="140"/>
      <c r="M9" s="132">
        <v>20</v>
      </c>
      <c r="N9" s="132">
        <v>24</v>
      </c>
      <c r="O9" s="132">
        <v>170</v>
      </c>
      <c r="P9" s="132">
        <v>20</v>
      </c>
      <c r="Q9" s="132">
        <v>17</v>
      </c>
      <c r="R9" s="132">
        <v>55</v>
      </c>
      <c r="S9" s="40">
        <f t="shared" si="0"/>
        <v>173</v>
      </c>
    </row>
    <row r="10" spans="1:19" ht="15.75">
      <c r="A10" s="45" t="s">
        <v>23</v>
      </c>
      <c r="B10" s="80" t="s">
        <v>304</v>
      </c>
      <c r="C10" s="91">
        <v>40574</v>
      </c>
      <c r="D10" s="80" t="s">
        <v>424</v>
      </c>
      <c r="E10" s="177" t="s">
        <v>797</v>
      </c>
      <c r="F10" s="132">
        <v>24</v>
      </c>
      <c r="G10" s="133" t="s">
        <v>650</v>
      </c>
      <c r="H10" s="132">
        <v>15</v>
      </c>
      <c r="I10" s="132">
        <v>5</v>
      </c>
      <c r="J10" s="132">
        <v>25</v>
      </c>
      <c r="K10" s="140"/>
      <c r="L10" s="140"/>
      <c r="M10" s="132">
        <v>19</v>
      </c>
      <c r="N10" s="132">
        <v>22</v>
      </c>
      <c r="O10" s="132">
        <v>150</v>
      </c>
      <c r="P10" s="132">
        <v>11</v>
      </c>
      <c r="Q10" s="132">
        <v>18</v>
      </c>
      <c r="R10" s="132">
        <v>57</v>
      </c>
      <c r="S10" s="40">
        <f t="shared" si="0"/>
        <v>154</v>
      </c>
    </row>
    <row r="11" spans="1:19" ht="15.75">
      <c r="A11" s="45" t="s">
        <v>24</v>
      </c>
      <c r="B11" s="80" t="s">
        <v>294</v>
      </c>
      <c r="C11" s="91">
        <v>40570</v>
      </c>
      <c r="D11" s="80" t="s">
        <v>431</v>
      </c>
      <c r="E11" s="130" t="s">
        <v>798</v>
      </c>
      <c r="F11" s="137">
        <v>13</v>
      </c>
      <c r="G11" s="147" t="s">
        <v>692</v>
      </c>
      <c r="H11" s="137">
        <v>24</v>
      </c>
      <c r="I11" s="137">
        <v>11</v>
      </c>
      <c r="J11" s="137">
        <v>42</v>
      </c>
      <c r="K11" s="137"/>
      <c r="L11" s="137"/>
      <c r="M11" s="152" t="s">
        <v>536</v>
      </c>
      <c r="N11" s="137">
        <v>20</v>
      </c>
      <c r="O11" s="137">
        <v>176</v>
      </c>
      <c r="P11" s="137">
        <v>16</v>
      </c>
      <c r="Q11" s="137">
        <v>8</v>
      </c>
      <c r="R11" s="137">
        <v>26</v>
      </c>
      <c r="S11" s="40">
        <f t="shared" si="0"/>
        <v>141</v>
      </c>
    </row>
    <row r="12" spans="1:19" ht="15.75">
      <c r="A12" s="45"/>
      <c r="B12" s="61" t="s">
        <v>36</v>
      </c>
      <c r="C12" s="108"/>
      <c r="D12" s="61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810</v>
      </c>
    </row>
    <row r="13" spans="1:19" ht="15.75">
      <c r="A13" s="35" t="s">
        <v>37</v>
      </c>
      <c r="B13" s="81" t="s">
        <v>286</v>
      </c>
      <c r="C13" s="91">
        <v>40517</v>
      </c>
      <c r="D13" s="80" t="s">
        <v>426</v>
      </c>
      <c r="E13" s="152" t="s">
        <v>677</v>
      </c>
      <c r="F13" s="152" t="s">
        <v>508</v>
      </c>
      <c r="G13" s="152" t="s">
        <v>678</v>
      </c>
      <c r="H13" s="152" t="s">
        <v>663</v>
      </c>
      <c r="I13" s="152"/>
      <c r="J13" s="152"/>
      <c r="K13" s="152" t="s">
        <v>501</v>
      </c>
      <c r="L13" s="152" t="s">
        <v>499</v>
      </c>
      <c r="M13" s="152" t="s">
        <v>508</v>
      </c>
      <c r="N13" s="152" t="s">
        <v>494</v>
      </c>
      <c r="O13" s="152" t="s">
        <v>679</v>
      </c>
      <c r="P13" s="152" t="s">
        <v>544</v>
      </c>
      <c r="Q13" s="147" t="s">
        <v>535</v>
      </c>
      <c r="R13" s="147" t="s">
        <v>514</v>
      </c>
      <c r="S13" s="40">
        <f t="shared" ref="S13:S31" si="1">R13+P13+N13+L13+J13+H13+F13</f>
        <v>96</v>
      </c>
    </row>
    <row r="14" spans="1:19" ht="15.75">
      <c r="A14" s="35" t="s">
        <v>38</v>
      </c>
      <c r="B14" s="80" t="s">
        <v>287</v>
      </c>
      <c r="C14" s="91">
        <v>40874</v>
      </c>
      <c r="D14" s="80" t="s">
        <v>437</v>
      </c>
      <c r="E14" s="152" t="s">
        <v>680</v>
      </c>
      <c r="F14" s="152" t="s">
        <v>513</v>
      </c>
      <c r="G14" s="152" t="s">
        <v>681</v>
      </c>
      <c r="H14" s="152" t="s">
        <v>533</v>
      </c>
      <c r="I14" s="152"/>
      <c r="J14" s="152"/>
      <c r="K14" s="152" t="s">
        <v>526</v>
      </c>
      <c r="L14" s="152" t="s">
        <v>526</v>
      </c>
      <c r="M14" s="152" t="s">
        <v>494</v>
      </c>
      <c r="N14" s="152" t="s">
        <v>524</v>
      </c>
      <c r="O14" s="152" t="s">
        <v>682</v>
      </c>
      <c r="P14" s="152" t="s">
        <v>494</v>
      </c>
      <c r="Q14" s="147" t="s">
        <v>510</v>
      </c>
      <c r="R14" s="147" t="s">
        <v>535</v>
      </c>
      <c r="S14" s="40">
        <f t="shared" si="1"/>
        <v>78</v>
      </c>
    </row>
    <row r="15" spans="1:19" ht="15.75">
      <c r="A15" s="35" t="s">
        <v>39</v>
      </c>
      <c r="B15" s="81" t="s">
        <v>284</v>
      </c>
      <c r="C15" s="91">
        <v>40699</v>
      </c>
      <c r="D15" s="48"/>
      <c r="E15" s="38" t="s">
        <v>799</v>
      </c>
      <c r="F15" s="147" t="s">
        <v>535</v>
      </c>
      <c r="G15" s="147" t="s">
        <v>674</v>
      </c>
      <c r="H15" s="147" t="s">
        <v>531</v>
      </c>
      <c r="I15" s="147"/>
      <c r="J15" s="147"/>
      <c r="K15" s="147" t="s">
        <v>523</v>
      </c>
      <c r="L15" s="147" t="s">
        <v>499</v>
      </c>
      <c r="M15" s="147" t="s">
        <v>544</v>
      </c>
      <c r="N15" s="147" t="s">
        <v>519</v>
      </c>
      <c r="O15" s="147" t="s">
        <v>675</v>
      </c>
      <c r="P15" s="147" t="s">
        <v>508</v>
      </c>
      <c r="Q15" s="147" t="s">
        <v>535</v>
      </c>
      <c r="R15" s="147" t="s">
        <v>536</v>
      </c>
      <c r="S15" s="40">
        <f t="shared" si="1"/>
        <v>77</v>
      </c>
    </row>
    <row r="16" spans="1:19" ht="15.75">
      <c r="A16" s="35" t="s">
        <v>40</v>
      </c>
      <c r="B16" s="81" t="s">
        <v>285</v>
      </c>
      <c r="C16" s="91">
        <v>40834</v>
      </c>
      <c r="D16" s="48"/>
      <c r="E16" s="38" t="s">
        <v>699</v>
      </c>
      <c r="F16" s="147" t="s">
        <v>531</v>
      </c>
      <c r="G16" s="147" t="s">
        <v>676</v>
      </c>
      <c r="H16" s="147" t="s">
        <v>510</v>
      </c>
      <c r="I16" s="147"/>
      <c r="J16" s="147"/>
      <c r="K16" s="147" t="s">
        <v>509</v>
      </c>
      <c r="L16" s="147" t="s">
        <v>509</v>
      </c>
      <c r="M16" s="147" t="s">
        <v>524</v>
      </c>
      <c r="N16" s="147" t="s">
        <v>514</v>
      </c>
      <c r="O16" s="147" t="s">
        <v>512</v>
      </c>
      <c r="P16" s="147" t="s">
        <v>542</v>
      </c>
      <c r="Q16" s="147" t="s">
        <v>535</v>
      </c>
      <c r="R16" s="147" t="s">
        <v>536</v>
      </c>
      <c r="S16" s="40">
        <f t="shared" si="1"/>
        <v>77</v>
      </c>
    </row>
    <row r="17" spans="1:19" ht="15.75">
      <c r="A17" s="70" t="s">
        <v>92</v>
      </c>
      <c r="B17" s="80" t="s">
        <v>291</v>
      </c>
      <c r="C17" s="91">
        <v>40841</v>
      </c>
      <c r="D17" s="49"/>
      <c r="E17" s="424" t="s">
        <v>776</v>
      </c>
      <c r="F17" s="410">
        <v>10</v>
      </c>
      <c r="G17" s="412" t="s">
        <v>652</v>
      </c>
      <c r="H17" s="410">
        <v>16</v>
      </c>
      <c r="I17" s="417"/>
      <c r="J17" s="417"/>
      <c r="K17" s="410">
        <v>4</v>
      </c>
      <c r="L17" s="410">
        <v>4</v>
      </c>
      <c r="M17" s="410">
        <v>10</v>
      </c>
      <c r="N17" s="410">
        <v>9</v>
      </c>
      <c r="O17" s="410">
        <v>138</v>
      </c>
      <c r="P17" s="410">
        <v>14</v>
      </c>
      <c r="Q17" s="410">
        <v>5</v>
      </c>
      <c r="R17" s="410">
        <v>11</v>
      </c>
      <c r="S17" s="40">
        <f t="shared" si="1"/>
        <v>64</v>
      </c>
    </row>
    <row r="18" spans="1:19" ht="15.75">
      <c r="A18" s="70" t="s">
        <v>94</v>
      </c>
      <c r="B18" s="81" t="s">
        <v>288</v>
      </c>
      <c r="C18" s="91">
        <v>40616</v>
      </c>
      <c r="D18" s="80" t="s">
        <v>433</v>
      </c>
      <c r="E18" s="152" t="s">
        <v>685</v>
      </c>
      <c r="F18" s="153">
        <v>17</v>
      </c>
      <c r="G18" s="152" t="s">
        <v>683</v>
      </c>
      <c r="H18" s="152" t="s">
        <v>513</v>
      </c>
      <c r="I18" s="155"/>
      <c r="J18" s="156"/>
      <c r="K18" s="152" t="s">
        <v>501</v>
      </c>
      <c r="L18" s="152" t="s">
        <v>499</v>
      </c>
      <c r="M18" s="152" t="s">
        <v>508</v>
      </c>
      <c r="N18" s="152" t="s">
        <v>494</v>
      </c>
      <c r="O18" s="147" t="s">
        <v>684</v>
      </c>
      <c r="P18" s="152" t="s">
        <v>531</v>
      </c>
      <c r="Q18" s="147" t="s">
        <v>503</v>
      </c>
      <c r="R18" s="147" t="s">
        <v>500</v>
      </c>
      <c r="S18" s="40">
        <f t="shared" si="1"/>
        <v>62</v>
      </c>
    </row>
    <row r="19" spans="1:19" ht="15.75">
      <c r="A19" s="70" t="s">
        <v>99</v>
      </c>
      <c r="B19" s="81" t="s">
        <v>352</v>
      </c>
      <c r="C19" s="91">
        <v>40913</v>
      </c>
      <c r="D19" s="49"/>
      <c r="E19" s="152" t="s">
        <v>685</v>
      </c>
      <c r="F19" s="152" t="s">
        <v>508</v>
      </c>
      <c r="G19" s="152" t="s">
        <v>686</v>
      </c>
      <c r="H19" s="152" t="s">
        <v>510</v>
      </c>
      <c r="I19" s="152"/>
      <c r="J19" s="152"/>
      <c r="K19" s="152" t="s">
        <v>523</v>
      </c>
      <c r="L19" s="152" t="s">
        <v>510</v>
      </c>
      <c r="M19" s="152" t="s">
        <v>687</v>
      </c>
      <c r="N19" s="152" t="s">
        <v>508</v>
      </c>
      <c r="O19" s="152" t="s">
        <v>688</v>
      </c>
      <c r="P19" s="152" t="s">
        <v>499</v>
      </c>
      <c r="Q19" s="147" t="s">
        <v>499</v>
      </c>
      <c r="R19" s="147" t="s">
        <v>519</v>
      </c>
      <c r="S19" s="40">
        <f t="shared" si="1"/>
        <v>60</v>
      </c>
    </row>
    <row r="20" spans="1:19" ht="15.75">
      <c r="A20" s="70" t="s">
        <v>100</v>
      </c>
      <c r="B20" s="80" t="s">
        <v>303</v>
      </c>
      <c r="C20" s="91">
        <v>40858</v>
      </c>
      <c r="D20" s="80" t="s">
        <v>425</v>
      </c>
      <c r="E20" s="177" t="s">
        <v>800</v>
      </c>
      <c r="F20" s="132">
        <v>16</v>
      </c>
      <c r="G20" s="133" t="s">
        <v>626</v>
      </c>
      <c r="H20" s="132">
        <v>11</v>
      </c>
      <c r="I20" s="140"/>
      <c r="J20" s="140"/>
      <c r="K20" s="132">
        <v>6</v>
      </c>
      <c r="L20" s="132">
        <v>6</v>
      </c>
      <c r="M20" s="132">
        <v>9</v>
      </c>
      <c r="N20" s="132">
        <v>8</v>
      </c>
      <c r="O20" s="132">
        <v>120</v>
      </c>
      <c r="P20" s="132">
        <v>5</v>
      </c>
      <c r="Q20" s="132">
        <v>6</v>
      </c>
      <c r="R20" s="132">
        <v>13</v>
      </c>
      <c r="S20" s="40">
        <f t="shared" si="1"/>
        <v>59</v>
      </c>
    </row>
    <row r="21" spans="1:19" ht="15.75">
      <c r="A21" s="70" t="s">
        <v>101</v>
      </c>
      <c r="B21" s="81" t="s">
        <v>289</v>
      </c>
      <c r="C21" s="91">
        <v>40731</v>
      </c>
      <c r="D21" s="80" t="s">
        <v>420</v>
      </c>
      <c r="E21" s="451" t="s">
        <v>689</v>
      </c>
      <c r="F21" s="451" t="s">
        <v>513</v>
      </c>
      <c r="G21" s="451" t="s">
        <v>690</v>
      </c>
      <c r="H21" s="451" t="s">
        <v>501</v>
      </c>
      <c r="I21" s="451"/>
      <c r="J21" s="451"/>
      <c r="K21" s="451" t="s">
        <v>503</v>
      </c>
      <c r="L21" s="451" t="s">
        <v>517</v>
      </c>
      <c r="M21" s="451" t="s">
        <v>519</v>
      </c>
      <c r="N21" s="451" t="s">
        <v>500</v>
      </c>
      <c r="O21" s="451" t="s">
        <v>691</v>
      </c>
      <c r="P21" s="451" t="s">
        <v>526</v>
      </c>
      <c r="Q21" s="451" t="s">
        <v>517</v>
      </c>
      <c r="R21" s="451" t="s">
        <v>526</v>
      </c>
      <c r="S21" s="40">
        <f t="shared" si="1"/>
        <v>50</v>
      </c>
    </row>
    <row r="22" spans="1:19" ht="15.75">
      <c r="A22" s="70" t="s">
        <v>102</v>
      </c>
      <c r="B22" s="80" t="s">
        <v>292</v>
      </c>
      <c r="C22" s="91">
        <v>40576</v>
      </c>
      <c r="D22" s="49"/>
      <c r="E22" s="175" t="s">
        <v>670</v>
      </c>
      <c r="F22" s="132">
        <v>1</v>
      </c>
      <c r="G22" s="133" t="s">
        <v>657</v>
      </c>
      <c r="H22" s="132">
        <v>7</v>
      </c>
      <c r="I22" s="140"/>
      <c r="J22" s="140"/>
      <c r="K22" s="132">
        <v>10</v>
      </c>
      <c r="L22" s="132">
        <v>14</v>
      </c>
      <c r="M22" s="132">
        <v>6</v>
      </c>
      <c r="N22" s="132">
        <v>5</v>
      </c>
      <c r="O22" s="132">
        <v>126</v>
      </c>
      <c r="P22" s="132">
        <v>8</v>
      </c>
      <c r="Q22" s="132">
        <v>7</v>
      </c>
      <c r="R22" s="132">
        <v>15</v>
      </c>
      <c r="S22" s="40">
        <f t="shared" si="1"/>
        <v>50</v>
      </c>
    </row>
    <row r="23" spans="1:19" ht="15.75">
      <c r="A23" s="89" t="s">
        <v>307</v>
      </c>
      <c r="B23" s="90" t="s">
        <v>354</v>
      </c>
      <c r="C23" s="91">
        <v>40487</v>
      </c>
      <c r="D23" s="49"/>
      <c r="E23" s="177" t="s">
        <v>763</v>
      </c>
      <c r="F23" s="132">
        <v>0</v>
      </c>
      <c r="G23" s="133" t="s">
        <v>626</v>
      </c>
      <c r="H23" s="132">
        <v>11</v>
      </c>
      <c r="I23" s="140"/>
      <c r="J23" s="140"/>
      <c r="K23" s="132">
        <v>3</v>
      </c>
      <c r="L23" s="132">
        <v>3</v>
      </c>
      <c r="M23" s="132">
        <v>6</v>
      </c>
      <c r="N23" s="132">
        <v>5</v>
      </c>
      <c r="O23" s="132">
        <v>100</v>
      </c>
      <c r="P23" s="132">
        <v>0</v>
      </c>
      <c r="Q23" s="132">
        <v>3</v>
      </c>
      <c r="R23" s="132">
        <v>7</v>
      </c>
      <c r="S23" s="40">
        <f t="shared" si="1"/>
        <v>26</v>
      </c>
    </row>
    <row r="24" spans="1:19" ht="15.75">
      <c r="A24" s="69" t="s">
        <v>103</v>
      </c>
      <c r="B24" s="80" t="s">
        <v>305</v>
      </c>
      <c r="C24" s="91">
        <v>40875</v>
      </c>
      <c r="D24" s="80" t="s">
        <v>435</v>
      </c>
      <c r="E24" s="124" t="s">
        <v>772</v>
      </c>
      <c r="F24" s="137">
        <v>0</v>
      </c>
      <c r="G24" s="38" t="s">
        <v>693</v>
      </c>
      <c r="H24" s="137">
        <v>6</v>
      </c>
      <c r="I24" s="137">
        <v>8</v>
      </c>
      <c r="J24" s="137">
        <v>30</v>
      </c>
      <c r="K24" s="137"/>
      <c r="L24" s="137"/>
      <c r="M24" s="124" t="s">
        <v>542</v>
      </c>
      <c r="N24" s="137">
        <v>28</v>
      </c>
      <c r="O24" s="137">
        <v>174</v>
      </c>
      <c r="P24" s="137">
        <v>15</v>
      </c>
      <c r="Q24" s="137">
        <v>6</v>
      </c>
      <c r="R24" s="137">
        <v>22</v>
      </c>
      <c r="S24" s="40">
        <f t="shared" si="1"/>
        <v>101</v>
      </c>
    </row>
    <row r="25" spans="1:19" ht="15.75">
      <c r="A25" s="69" t="s">
        <v>113</v>
      </c>
      <c r="B25" s="80" t="s">
        <v>295</v>
      </c>
      <c r="C25" s="91">
        <v>40935</v>
      </c>
      <c r="D25" s="80" t="s">
        <v>423</v>
      </c>
      <c r="E25" s="124" t="s">
        <v>695</v>
      </c>
      <c r="F25" s="152" t="s">
        <v>513</v>
      </c>
      <c r="G25" s="152" t="s">
        <v>576</v>
      </c>
      <c r="H25" s="152" t="s">
        <v>655</v>
      </c>
      <c r="I25" s="152" t="s">
        <v>509</v>
      </c>
      <c r="J25" s="152" t="s">
        <v>509</v>
      </c>
      <c r="K25" s="152"/>
      <c r="L25" s="152"/>
      <c r="M25" s="152" t="s">
        <v>536</v>
      </c>
      <c r="N25" s="152" t="s">
        <v>514</v>
      </c>
      <c r="O25" s="152" t="s">
        <v>515</v>
      </c>
      <c r="P25" s="152" t="s">
        <v>538</v>
      </c>
      <c r="Q25" s="147" t="s">
        <v>503</v>
      </c>
      <c r="R25" s="147" t="s">
        <v>514</v>
      </c>
      <c r="S25" s="40">
        <f t="shared" si="1"/>
        <v>95</v>
      </c>
    </row>
    <row r="26" spans="1:19" ht="15.75">
      <c r="A26" s="69" t="s">
        <v>114</v>
      </c>
      <c r="B26" s="80" t="s">
        <v>306</v>
      </c>
      <c r="C26" s="91">
        <v>40725</v>
      </c>
      <c r="D26" s="80" t="s">
        <v>429</v>
      </c>
      <c r="E26" s="130" t="s">
        <v>801</v>
      </c>
      <c r="F26" s="137">
        <v>0</v>
      </c>
      <c r="G26" s="38" t="s">
        <v>694</v>
      </c>
      <c r="H26" s="137">
        <v>8</v>
      </c>
      <c r="I26" s="137">
        <v>3</v>
      </c>
      <c r="J26" s="137">
        <v>14</v>
      </c>
      <c r="K26" s="137"/>
      <c r="L26" s="137"/>
      <c r="M26" s="124" t="s">
        <v>514</v>
      </c>
      <c r="N26" s="137">
        <v>18</v>
      </c>
      <c r="O26" s="137">
        <v>210</v>
      </c>
      <c r="P26" s="137">
        <v>35</v>
      </c>
      <c r="Q26" s="137">
        <v>0</v>
      </c>
      <c r="R26" s="137">
        <v>10</v>
      </c>
      <c r="S26" s="40">
        <f t="shared" si="1"/>
        <v>85</v>
      </c>
    </row>
    <row r="27" spans="1:19" ht="15.75">
      <c r="A27" s="69" t="s">
        <v>115</v>
      </c>
      <c r="B27" s="81" t="s">
        <v>297</v>
      </c>
      <c r="C27" s="91">
        <v>40810</v>
      </c>
      <c r="D27" s="80" t="s">
        <v>438</v>
      </c>
      <c r="E27" s="38" t="s">
        <v>698</v>
      </c>
      <c r="F27" s="50">
        <v>2</v>
      </c>
      <c r="G27" s="50">
        <v>10.199999999999999</v>
      </c>
      <c r="H27" s="50">
        <v>20</v>
      </c>
      <c r="I27" s="50">
        <v>1</v>
      </c>
      <c r="J27" s="50">
        <v>8</v>
      </c>
      <c r="K27" s="50"/>
      <c r="L27" s="50"/>
      <c r="M27" s="50">
        <v>17</v>
      </c>
      <c r="N27" s="50">
        <v>14</v>
      </c>
      <c r="O27" s="50">
        <v>180</v>
      </c>
      <c r="P27" s="50">
        <v>18</v>
      </c>
      <c r="Q27" s="50">
        <v>5</v>
      </c>
      <c r="R27" s="137">
        <v>20</v>
      </c>
      <c r="S27" s="40">
        <f t="shared" si="1"/>
        <v>82</v>
      </c>
    </row>
    <row r="28" spans="1:19" ht="15.75">
      <c r="A28" s="68" t="s">
        <v>116</v>
      </c>
      <c r="B28" s="80" t="s">
        <v>296</v>
      </c>
      <c r="C28" s="91">
        <v>40800</v>
      </c>
      <c r="D28" s="80" t="s">
        <v>428</v>
      </c>
      <c r="E28" s="124" t="s">
        <v>695</v>
      </c>
      <c r="F28" s="152" t="s">
        <v>513</v>
      </c>
      <c r="G28" s="152" t="s">
        <v>696</v>
      </c>
      <c r="H28" s="152" t="s">
        <v>524</v>
      </c>
      <c r="I28" s="152" t="s">
        <v>509</v>
      </c>
      <c r="J28" s="152" t="s">
        <v>509</v>
      </c>
      <c r="K28" s="152"/>
      <c r="L28" s="152"/>
      <c r="M28" s="152" t="s">
        <v>697</v>
      </c>
      <c r="N28" s="152" t="s">
        <v>541</v>
      </c>
      <c r="O28" s="152" t="s">
        <v>631</v>
      </c>
      <c r="P28" s="152" t="s">
        <v>500</v>
      </c>
      <c r="Q28" s="147" t="s">
        <v>499</v>
      </c>
      <c r="R28" s="147" t="s">
        <v>522</v>
      </c>
      <c r="S28" s="40">
        <f t="shared" si="1"/>
        <v>76</v>
      </c>
    </row>
    <row r="29" spans="1:19" ht="15.75">
      <c r="A29" s="68" t="s">
        <v>117</v>
      </c>
      <c r="B29" s="80" t="s">
        <v>298</v>
      </c>
      <c r="C29" s="91">
        <v>40648</v>
      </c>
      <c r="D29" s="80" t="s">
        <v>422</v>
      </c>
      <c r="E29" s="38" t="s">
        <v>699</v>
      </c>
      <c r="F29" s="37">
        <v>3</v>
      </c>
      <c r="G29" s="38" t="s">
        <v>700</v>
      </c>
      <c r="H29" s="38" t="s">
        <v>513</v>
      </c>
      <c r="I29" s="38" t="s">
        <v>510</v>
      </c>
      <c r="J29" s="38" t="s">
        <v>544</v>
      </c>
      <c r="K29" s="38"/>
      <c r="L29" s="38"/>
      <c r="M29" s="38" t="s">
        <v>502</v>
      </c>
      <c r="N29" s="38" t="s">
        <v>697</v>
      </c>
      <c r="O29" s="38" t="s">
        <v>656</v>
      </c>
      <c r="P29" s="38" t="s">
        <v>496</v>
      </c>
      <c r="Q29" s="38" t="s">
        <v>523</v>
      </c>
      <c r="R29" s="38" t="s">
        <v>519</v>
      </c>
      <c r="S29" s="40">
        <f t="shared" si="1"/>
        <v>73</v>
      </c>
    </row>
    <row r="30" spans="1:19" ht="15.75">
      <c r="A30" s="68" t="s">
        <v>118</v>
      </c>
      <c r="B30" s="80" t="s">
        <v>299</v>
      </c>
      <c r="C30" s="91">
        <v>40495</v>
      </c>
      <c r="D30" s="80" t="s">
        <v>432</v>
      </c>
      <c r="E30" s="38" t="s">
        <v>701</v>
      </c>
      <c r="F30" s="50">
        <v>22</v>
      </c>
      <c r="G30" s="50">
        <v>13.1</v>
      </c>
      <c r="H30" s="137">
        <v>0</v>
      </c>
      <c r="I30" s="137">
        <v>1</v>
      </c>
      <c r="J30" s="137">
        <v>8</v>
      </c>
      <c r="K30" s="50"/>
      <c r="L30" s="137"/>
      <c r="M30" s="137">
        <v>14</v>
      </c>
      <c r="N30" s="137">
        <v>11</v>
      </c>
      <c r="O30" s="50">
        <v>154</v>
      </c>
      <c r="P30" s="137">
        <v>9</v>
      </c>
      <c r="Q30" s="50">
        <v>3</v>
      </c>
      <c r="R30" s="137">
        <v>16</v>
      </c>
      <c r="S30" s="40">
        <f t="shared" si="1"/>
        <v>66</v>
      </c>
    </row>
    <row r="31" spans="1:19" ht="15.75">
      <c r="A31" s="72" t="s">
        <v>77</v>
      </c>
      <c r="B31" s="81" t="s">
        <v>300</v>
      </c>
      <c r="C31" s="91">
        <v>40702</v>
      </c>
      <c r="D31" s="49"/>
      <c r="E31" s="38" t="s">
        <v>702</v>
      </c>
      <c r="F31" s="50">
        <v>22</v>
      </c>
      <c r="G31" s="50">
        <v>13.1</v>
      </c>
      <c r="H31" s="50">
        <v>0</v>
      </c>
      <c r="I31" s="50">
        <v>0</v>
      </c>
      <c r="J31" s="50">
        <v>0</v>
      </c>
      <c r="K31" s="50"/>
      <c r="L31" s="50"/>
      <c r="M31" s="50">
        <v>15</v>
      </c>
      <c r="N31" s="50">
        <v>12</v>
      </c>
      <c r="O31" s="50">
        <v>156</v>
      </c>
      <c r="P31" s="50">
        <v>10</v>
      </c>
      <c r="Q31" s="50">
        <v>4</v>
      </c>
      <c r="R31" s="137">
        <v>18</v>
      </c>
      <c r="S31" s="40">
        <f t="shared" si="1"/>
        <v>62</v>
      </c>
    </row>
    <row r="32" spans="1:19" ht="15.75">
      <c r="A32" s="71"/>
      <c r="B32" s="78"/>
      <c r="C32" s="64"/>
      <c r="D32" s="6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52"/>
      <c r="S32" s="66"/>
    </row>
    <row r="33" spans="1:19" ht="15.75">
      <c r="A33" s="71"/>
      <c r="B33" s="78"/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2"/>
      <c r="S33" s="66"/>
    </row>
    <row r="34" spans="1:19" ht="15.75">
      <c r="A34" s="31" t="s">
        <v>715</v>
      </c>
      <c r="B34" s="31"/>
      <c r="C34" s="31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2"/>
      <c r="S34" s="66"/>
    </row>
  </sheetData>
  <sortState ref="B24:S31">
    <sortCondition descending="1" ref="S24:S31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1"/>
  <sheetViews>
    <sheetView topLeftCell="A11" zoomScale="115" zoomScaleNormal="85" workbookViewId="0">
      <selection activeCell="F24" sqref="F24"/>
    </sheetView>
  </sheetViews>
  <sheetFormatPr defaultRowHeight="15.75"/>
  <cols>
    <col min="1" max="1" width="5.5703125" style="31" customWidth="1"/>
    <col min="2" max="2" width="34.85546875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78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53"/>
      <c r="D3" s="53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54" t="s">
        <v>54</v>
      </c>
      <c r="D4" s="54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55"/>
      <c r="D5" s="55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35" t="s">
        <v>19</v>
      </c>
      <c r="B6" s="93" t="s">
        <v>55</v>
      </c>
      <c r="C6" s="84">
        <v>43005</v>
      </c>
      <c r="D6" s="92"/>
      <c r="E6" s="175" t="s">
        <v>742</v>
      </c>
      <c r="F6" s="132">
        <v>15</v>
      </c>
      <c r="G6" s="133" t="s">
        <v>580</v>
      </c>
      <c r="H6" s="132">
        <v>32</v>
      </c>
      <c r="I6" s="134"/>
      <c r="J6" s="134"/>
      <c r="K6" s="132">
        <v>0</v>
      </c>
      <c r="L6" s="132">
        <v>0</v>
      </c>
      <c r="M6" s="132">
        <v>18</v>
      </c>
      <c r="N6" s="132">
        <v>58</v>
      </c>
      <c r="O6" s="132">
        <v>106</v>
      </c>
      <c r="P6" s="132">
        <v>23</v>
      </c>
      <c r="Q6" s="132">
        <v>8</v>
      </c>
      <c r="R6" s="132">
        <v>56</v>
      </c>
      <c r="S6" s="40">
        <f>R6+P6+N6+L6+J6+H6+F6</f>
        <v>184</v>
      </c>
    </row>
    <row r="7" spans="1:19">
      <c r="A7" s="35" t="s">
        <v>20</v>
      </c>
      <c r="B7" s="94" t="s">
        <v>56</v>
      </c>
      <c r="C7" s="84">
        <v>43152</v>
      </c>
      <c r="D7" s="10" t="s">
        <v>418</v>
      </c>
      <c r="E7" s="175" t="s">
        <v>743</v>
      </c>
      <c r="F7" s="132">
        <v>9</v>
      </c>
      <c r="G7" s="133" t="s">
        <v>581</v>
      </c>
      <c r="H7" s="132">
        <v>11</v>
      </c>
      <c r="I7" s="134"/>
      <c r="J7" s="134"/>
      <c r="K7" s="132">
        <v>8</v>
      </c>
      <c r="L7" s="132">
        <v>35</v>
      </c>
      <c r="M7" s="132">
        <v>23</v>
      </c>
      <c r="N7" s="132">
        <v>64</v>
      </c>
      <c r="O7" s="132">
        <v>102</v>
      </c>
      <c r="P7" s="132">
        <v>21</v>
      </c>
      <c r="Q7" s="132">
        <v>-2</v>
      </c>
      <c r="R7" s="132">
        <v>23</v>
      </c>
      <c r="S7" s="40">
        <f t="shared" ref="S7:S11" si="0">R7+P7+N7+L7+J7+H7+F7</f>
        <v>163</v>
      </c>
    </row>
    <row r="8" spans="1:19">
      <c r="A8" s="35" t="s">
        <v>21</v>
      </c>
      <c r="B8" s="94" t="s">
        <v>57</v>
      </c>
      <c r="C8" s="84">
        <v>42765</v>
      </c>
      <c r="D8" s="10" t="s">
        <v>414</v>
      </c>
      <c r="E8" s="175" t="s">
        <v>744</v>
      </c>
      <c r="F8" s="132">
        <v>6</v>
      </c>
      <c r="G8" s="133" t="s">
        <v>582</v>
      </c>
      <c r="H8" s="132">
        <v>8</v>
      </c>
      <c r="I8" s="134"/>
      <c r="J8" s="134"/>
      <c r="K8" s="132">
        <v>4</v>
      </c>
      <c r="L8" s="132">
        <v>23</v>
      </c>
      <c r="M8" s="132">
        <v>12</v>
      </c>
      <c r="N8" s="132">
        <v>41</v>
      </c>
      <c r="O8" s="132">
        <v>92</v>
      </c>
      <c r="P8" s="132">
        <v>16</v>
      </c>
      <c r="Q8" s="132">
        <v>7</v>
      </c>
      <c r="R8" s="132">
        <v>53</v>
      </c>
      <c r="S8" s="40">
        <f t="shared" si="0"/>
        <v>147</v>
      </c>
    </row>
    <row r="9" spans="1:19">
      <c r="A9" s="45" t="s">
        <v>22</v>
      </c>
      <c r="B9" s="94" t="s">
        <v>58</v>
      </c>
      <c r="C9" s="84">
        <v>42845</v>
      </c>
      <c r="D9" s="10" t="s">
        <v>409</v>
      </c>
      <c r="E9" s="175" t="s">
        <v>745</v>
      </c>
      <c r="F9" s="132">
        <v>2</v>
      </c>
      <c r="G9" s="133" t="s">
        <v>583</v>
      </c>
      <c r="H9" s="132">
        <v>5</v>
      </c>
      <c r="I9" s="135">
        <v>2</v>
      </c>
      <c r="J9" s="132">
        <v>43</v>
      </c>
      <c r="K9" s="134"/>
      <c r="L9" s="134"/>
      <c r="M9" s="132">
        <v>15</v>
      </c>
      <c r="N9" s="132">
        <v>35</v>
      </c>
      <c r="O9" s="132">
        <v>117</v>
      </c>
      <c r="P9" s="132">
        <v>21</v>
      </c>
      <c r="Q9" s="132">
        <v>0</v>
      </c>
      <c r="R9" s="132">
        <v>46</v>
      </c>
      <c r="S9" s="40">
        <f t="shared" si="0"/>
        <v>152</v>
      </c>
    </row>
    <row r="10" spans="1:19">
      <c r="A10" s="45" t="s">
        <v>23</v>
      </c>
      <c r="B10" s="94" t="s">
        <v>59</v>
      </c>
      <c r="C10" s="84">
        <v>42778</v>
      </c>
      <c r="D10" s="92"/>
      <c r="E10" s="175" t="s">
        <v>746</v>
      </c>
      <c r="F10" s="132">
        <v>4</v>
      </c>
      <c r="G10" s="133" t="s">
        <v>584</v>
      </c>
      <c r="H10" s="132">
        <v>14</v>
      </c>
      <c r="I10" s="136">
        <v>0</v>
      </c>
      <c r="J10" s="132">
        <v>0</v>
      </c>
      <c r="K10" s="134"/>
      <c r="L10" s="134"/>
      <c r="M10" s="132">
        <v>15</v>
      </c>
      <c r="N10" s="132">
        <v>35</v>
      </c>
      <c r="O10" s="132">
        <v>127</v>
      </c>
      <c r="P10" s="132">
        <v>26</v>
      </c>
      <c r="Q10" s="132">
        <v>0</v>
      </c>
      <c r="R10" s="132">
        <v>46</v>
      </c>
      <c r="S10" s="40">
        <f t="shared" si="0"/>
        <v>125</v>
      </c>
    </row>
    <row r="11" spans="1:19">
      <c r="A11" s="45" t="s">
        <v>24</v>
      </c>
      <c r="B11" s="94" t="s">
        <v>60</v>
      </c>
      <c r="C11" s="84">
        <v>42779</v>
      </c>
      <c r="D11" s="10" t="s">
        <v>405</v>
      </c>
      <c r="E11" s="175" t="s">
        <v>746</v>
      </c>
      <c r="F11" s="132">
        <v>5</v>
      </c>
      <c r="G11" s="133" t="s">
        <v>585</v>
      </c>
      <c r="H11" s="132">
        <v>11</v>
      </c>
      <c r="I11" s="136">
        <v>0</v>
      </c>
      <c r="J11" s="132">
        <v>0</v>
      </c>
      <c r="K11" s="134"/>
      <c r="L11" s="134"/>
      <c r="M11" s="132">
        <v>13</v>
      </c>
      <c r="N11" s="132">
        <v>30</v>
      </c>
      <c r="O11" s="132">
        <v>125</v>
      </c>
      <c r="P11" s="132">
        <v>25</v>
      </c>
      <c r="Q11" s="132">
        <v>1</v>
      </c>
      <c r="R11" s="132">
        <v>50</v>
      </c>
      <c r="S11" s="40">
        <f t="shared" si="0"/>
        <v>121</v>
      </c>
    </row>
    <row r="12" spans="1:19">
      <c r="A12" s="45"/>
      <c r="B12" s="95" t="s">
        <v>36</v>
      </c>
      <c r="C12" s="61"/>
      <c r="D12" s="108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892</v>
      </c>
    </row>
    <row r="13" spans="1:19" ht="31.5">
      <c r="A13" s="35" t="s">
        <v>37</v>
      </c>
      <c r="B13" s="94" t="s">
        <v>64</v>
      </c>
      <c r="C13" s="84">
        <v>42943</v>
      </c>
      <c r="D13" s="10" t="s">
        <v>417</v>
      </c>
      <c r="E13" s="409" t="s">
        <v>556</v>
      </c>
      <c r="F13" s="411">
        <v>1</v>
      </c>
      <c r="G13" s="411">
        <v>7.7</v>
      </c>
      <c r="H13" s="411">
        <v>5</v>
      </c>
      <c r="I13" s="411"/>
      <c r="J13" s="411"/>
      <c r="K13" s="411" t="s">
        <v>509</v>
      </c>
      <c r="L13" s="411">
        <v>0</v>
      </c>
      <c r="M13" s="411">
        <v>8</v>
      </c>
      <c r="N13" s="411">
        <v>29</v>
      </c>
      <c r="O13" s="411">
        <v>115</v>
      </c>
      <c r="P13" s="411">
        <v>27</v>
      </c>
      <c r="Q13" s="411" t="s">
        <v>513</v>
      </c>
      <c r="R13" s="411">
        <v>32</v>
      </c>
      <c r="S13" s="40">
        <f t="shared" ref="S13:S25" si="1">R13+P13+N13+L13+J13+H13+F13</f>
        <v>94</v>
      </c>
    </row>
    <row r="14" spans="1:19">
      <c r="A14" s="35" t="s">
        <v>38</v>
      </c>
      <c r="B14" s="94" t="s">
        <v>61</v>
      </c>
      <c r="C14" s="84">
        <v>42701</v>
      </c>
      <c r="D14" s="10" t="s">
        <v>404</v>
      </c>
      <c r="E14" s="175" t="s">
        <v>553</v>
      </c>
      <c r="F14" s="132">
        <v>0</v>
      </c>
      <c r="G14" s="133" t="s">
        <v>584</v>
      </c>
      <c r="H14" s="132">
        <v>23</v>
      </c>
      <c r="I14" s="134"/>
      <c r="J14" s="134"/>
      <c r="K14" s="132">
        <v>0</v>
      </c>
      <c r="L14" s="132">
        <v>0</v>
      </c>
      <c r="M14" s="132">
        <v>0</v>
      </c>
      <c r="N14" s="132">
        <v>0</v>
      </c>
      <c r="O14" s="132">
        <v>86</v>
      </c>
      <c r="P14" s="132">
        <v>13</v>
      </c>
      <c r="Q14" s="132">
        <v>1</v>
      </c>
      <c r="R14" s="132">
        <v>32</v>
      </c>
      <c r="S14" s="40">
        <f t="shared" si="1"/>
        <v>68</v>
      </c>
    </row>
    <row r="15" spans="1:19">
      <c r="A15" s="35" t="s">
        <v>39</v>
      </c>
      <c r="B15" s="94" t="s">
        <v>62</v>
      </c>
      <c r="C15" s="84">
        <v>42987</v>
      </c>
      <c r="D15" s="10" t="s">
        <v>410</v>
      </c>
      <c r="E15" s="175" t="s">
        <v>553</v>
      </c>
      <c r="F15" s="132">
        <v>0</v>
      </c>
      <c r="G15" s="133" t="s">
        <v>585</v>
      </c>
      <c r="H15" s="132">
        <v>20</v>
      </c>
      <c r="I15" s="134"/>
      <c r="J15" s="134"/>
      <c r="K15" s="132">
        <v>0</v>
      </c>
      <c r="L15" s="132">
        <v>0</v>
      </c>
      <c r="M15" s="132">
        <v>0</v>
      </c>
      <c r="N15" s="132">
        <v>0</v>
      </c>
      <c r="O15" s="132">
        <v>58</v>
      </c>
      <c r="P15" s="132">
        <v>1</v>
      </c>
      <c r="Q15" s="132">
        <v>0</v>
      </c>
      <c r="R15" s="132">
        <v>29</v>
      </c>
      <c r="S15" s="40">
        <f t="shared" si="1"/>
        <v>50</v>
      </c>
    </row>
    <row r="16" spans="1:19">
      <c r="A16" s="35" t="s">
        <v>40</v>
      </c>
      <c r="B16" s="94" t="s">
        <v>63</v>
      </c>
      <c r="C16" s="84">
        <v>42776</v>
      </c>
      <c r="D16" s="10" t="s">
        <v>415</v>
      </c>
      <c r="E16" s="408" t="s">
        <v>747</v>
      </c>
      <c r="F16" s="410">
        <v>2</v>
      </c>
      <c r="G16" s="412" t="s">
        <v>586</v>
      </c>
      <c r="H16" s="410">
        <v>1</v>
      </c>
      <c r="I16" s="413"/>
      <c r="J16" s="413"/>
      <c r="K16" s="410">
        <v>0</v>
      </c>
      <c r="L16" s="410">
        <v>0</v>
      </c>
      <c r="M16" s="410">
        <v>0</v>
      </c>
      <c r="N16" s="410">
        <v>0</v>
      </c>
      <c r="O16" s="410">
        <v>58</v>
      </c>
      <c r="P16" s="410">
        <v>1</v>
      </c>
      <c r="Q16" s="410">
        <v>0</v>
      </c>
      <c r="R16" s="410">
        <v>29</v>
      </c>
      <c r="S16" s="40">
        <f t="shared" si="1"/>
        <v>33</v>
      </c>
    </row>
    <row r="17" spans="1:19">
      <c r="A17" s="45" t="s">
        <v>41</v>
      </c>
      <c r="B17" s="94" t="s">
        <v>73</v>
      </c>
      <c r="C17" s="84">
        <v>42732</v>
      </c>
      <c r="D17" s="10" t="s">
        <v>412</v>
      </c>
      <c r="E17" s="408" t="s">
        <v>528</v>
      </c>
      <c r="F17" s="410">
        <v>14</v>
      </c>
      <c r="G17" s="412" t="s">
        <v>584</v>
      </c>
      <c r="H17" s="410">
        <v>14</v>
      </c>
      <c r="I17" s="410">
        <v>0</v>
      </c>
      <c r="J17" s="410">
        <v>0</v>
      </c>
      <c r="K17" s="413"/>
      <c r="L17" s="413"/>
      <c r="M17" s="410">
        <v>19</v>
      </c>
      <c r="N17" s="410">
        <v>47</v>
      </c>
      <c r="O17" s="410">
        <v>124</v>
      </c>
      <c r="P17" s="410">
        <v>24</v>
      </c>
      <c r="Q17" s="410">
        <v>2</v>
      </c>
      <c r="R17" s="410">
        <v>53</v>
      </c>
      <c r="S17" s="40">
        <f t="shared" si="1"/>
        <v>152</v>
      </c>
    </row>
    <row r="18" spans="1:19">
      <c r="A18" s="45" t="s">
        <v>42</v>
      </c>
      <c r="B18" s="94" t="s">
        <v>74</v>
      </c>
      <c r="C18" s="84">
        <v>42992</v>
      </c>
      <c r="D18" s="10" t="s">
        <v>413</v>
      </c>
      <c r="E18" s="408" t="s">
        <v>552</v>
      </c>
      <c r="F18" s="410">
        <v>10</v>
      </c>
      <c r="G18" s="412" t="s">
        <v>584</v>
      </c>
      <c r="H18" s="410">
        <v>14</v>
      </c>
      <c r="I18" s="410">
        <v>0</v>
      </c>
      <c r="J18" s="410">
        <v>0</v>
      </c>
      <c r="K18" s="413"/>
      <c r="L18" s="413"/>
      <c r="M18" s="410">
        <v>8</v>
      </c>
      <c r="N18" s="410">
        <v>20</v>
      </c>
      <c r="O18" s="410">
        <v>124</v>
      </c>
      <c r="P18" s="410">
        <v>25</v>
      </c>
      <c r="Q18" s="410">
        <v>9</v>
      </c>
      <c r="R18" s="410">
        <v>65</v>
      </c>
      <c r="S18" s="40">
        <f t="shared" si="1"/>
        <v>134</v>
      </c>
    </row>
    <row r="19" spans="1:19" ht="31.5">
      <c r="A19" s="45" t="s">
        <v>43</v>
      </c>
      <c r="B19" s="94" t="s">
        <v>68</v>
      </c>
      <c r="C19" s="84">
        <v>43074</v>
      </c>
      <c r="D19" s="10" t="s">
        <v>408</v>
      </c>
      <c r="E19" s="127" t="s">
        <v>565</v>
      </c>
      <c r="F19" s="126">
        <v>6</v>
      </c>
      <c r="G19" s="126">
        <v>7.1</v>
      </c>
      <c r="H19" s="126">
        <v>14</v>
      </c>
      <c r="I19" s="126">
        <v>0</v>
      </c>
      <c r="J19" s="126">
        <v>0</v>
      </c>
      <c r="K19" s="1"/>
      <c r="L19" s="1"/>
      <c r="M19" s="126">
        <v>10</v>
      </c>
      <c r="N19" s="126">
        <v>24</v>
      </c>
      <c r="O19" s="126" t="s">
        <v>590</v>
      </c>
      <c r="P19" s="126">
        <v>15</v>
      </c>
      <c r="Q19" s="126">
        <v>2</v>
      </c>
      <c r="R19" s="126">
        <v>57</v>
      </c>
      <c r="S19" s="40">
        <f t="shared" si="1"/>
        <v>116</v>
      </c>
    </row>
    <row r="20" spans="1:19" ht="31.5">
      <c r="A20" s="45" t="s">
        <v>22</v>
      </c>
      <c r="B20" s="94" t="s">
        <v>72</v>
      </c>
      <c r="C20" s="84">
        <v>42975</v>
      </c>
      <c r="D20" s="10" t="s">
        <v>411</v>
      </c>
      <c r="E20" s="127" t="s">
        <v>749</v>
      </c>
      <c r="F20" s="126">
        <v>6</v>
      </c>
      <c r="G20" s="126">
        <v>6.8</v>
      </c>
      <c r="H20" s="126">
        <v>23</v>
      </c>
      <c r="I20" s="126" t="s">
        <v>509</v>
      </c>
      <c r="J20" s="126">
        <v>0</v>
      </c>
      <c r="K20" s="126"/>
      <c r="L20" s="126"/>
      <c r="M20" s="126">
        <v>15</v>
      </c>
      <c r="N20" s="126">
        <v>41</v>
      </c>
      <c r="O20" s="126">
        <v>85</v>
      </c>
      <c r="P20" s="126">
        <v>7</v>
      </c>
      <c r="Q20" s="126" t="s">
        <v>540</v>
      </c>
      <c r="R20" s="126">
        <v>33</v>
      </c>
      <c r="S20" s="40">
        <f t="shared" si="1"/>
        <v>110</v>
      </c>
    </row>
    <row r="21" spans="1:19" ht="31.5">
      <c r="A21" s="45" t="s">
        <v>23</v>
      </c>
      <c r="B21" s="94" t="s">
        <v>66</v>
      </c>
      <c r="C21" s="84">
        <v>43082</v>
      </c>
      <c r="D21" s="10" t="s">
        <v>406</v>
      </c>
      <c r="E21" s="127" t="s">
        <v>748</v>
      </c>
      <c r="F21" s="137">
        <v>2</v>
      </c>
      <c r="G21" s="124" t="s">
        <v>575</v>
      </c>
      <c r="H21" s="137">
        <v>5</v>
      </c>
      <c r="I21" s="137">
        <v>0</v>
      </c>
      <c r="J21" s="137">
        <v>0</v>
      </c>
      <c r="K21" s="137"/>
      <c r="L21" s="137"/>
      <c r="M21" s="137">
        <v>8</v>
      </c>
      <c r="N21" s="137">
        <v>24</v>
      </c>
      <c r="O21" s="137">
        <v>109</v>
      </c>
      <c r="P21" s="137">
        <v>19</v>
      </c>
      <c r="Q21" s="137">
        <v>2</v>
      </c>
      <c r="R21" s="137">
        <v>57</v>
      </c>
      <c r="S21" s="40">
        <f t="shared" si="1"/>
        <v>107</v>
      </c>
    </row>
    <row r="22" spans="1:19" ht="31.5">
      <c r="A22" s="45" t="s">
        <v>24</v>
      </c>
      <c r="B22" s="94" t="s">
        <v>75</v>
      </c>
      <c r="C22" s="84">
        <v>42989</v>
      </c>
      <c r="D22" s="10" t="s">
        <v>414</v>
      </c>
      <c r="E22" s="127" t="s">
        <v>563</v>
      </c>
      <c r="F22" s="126">
        <v>0</v>
      </c>
      <c r="G22" s="126">
        <v>6.8</v>
      </c>
      <c r="H22" s="126">
        <v>23</v>
      </c>
      <c r="I22" s="126" t="s">
        <v>509</v>
      </c>
      <c r="J22" s="126">
        <v>0</v>
      </c>
      <c r="K22" s="1"/>
      <c r="L22" s="1"/>
      <c r="M22" s="126">
        <v>10</v>
      </c>
      <c r="N22" s="126">
        <v>24</v>
      </c>
      <c r="O22" s="126">
        <v>80</v>
      </c>
      <c r="P22" s="126">
        <v>6</v>
      </c>
      <c r="Q22" s="126">
        <v>1</v>
      </c>
      <c r="R22" s="126">
        <v>54</v>
      </c>
      <c r="S22" s="40">
        <f t="shared" si="1"/>
        <v>107</v>
      </c>
    </row>
    <row r="23" spans="1:19" ht="31.5">
      <c r="A23" s="45" t="s">
        <v>44</v>
      </c>
      <c r="B23" s="94" t="s">
        <v>76</v>
      </c>
      <c r="C23" s="84">
        <v>42811</v>
      </c>
      <c r="D23" s="10" t="s">
        <v>416</v>
      </c>
      <c r="E23" s="127" t="s">
        <v>750</v>
      </c>
      <c r="F23" s="126">
        <v>0</v>
      </c>
      <c r="G23" s="126">
        <v>7.3</v>
      </c>
      <c r="H23" s="126">
        <v>8</v>
      </c>
      <c r="I23" s="126">
        <v>0</v>
      </c>
      <c r="J23" s="126">
        <v>0</v>
      </c>
      <c r="K23" s="126"/>
      <c r="L23" s="126"/>
      <c r="M23" s="126">
        <v>9</v>
      </c>
      <c r="N23" s="126">
        <v>22</v>
      </c>
      <c r="O23" s="126">
        <v>125</v>
      </c>
      <c r="P23" s="126">
        <v>25</v>
      </c>
      <c r="Q23" s="126">
        <v>1</v>
      </c>
      <c r="R23" s="126">
        <v>50</v>
      </c>
      <c r="S23" s="40">
        <f t="shared" si="1"/>
        <v>105</v>
      </c>
    </row>
    <row r="24" spans="1:19" ht="31.5">
      <c r="A24" s="45" t="s">
        <v>45</v>
      </c>
      <c r="B24" s="94" t="s">
        <v>65</v>
      </c>
      <c r="C24" s="97">
        <v>42651</v>
      </c>
      <c r="D24" s="10" t="s">
        <v>403</v>
      </c>
      <c r="E24" s="409" t="s">
        <v>563</v>
      </c>
      <c r="F24" s="411">
        <v>0</v>
      </c>
      <c r="G24" s="411">
        <v>7.8</v>
      </c>
      <c r="H24" s="411">
        <v>0</v>
      </c>
      <c r="I24" s="411" t="s">
        <v>509</v>
      </c>
      <c r="J24" s="411">
        <v>0</v>
      </c>
      <c r="K24" s="411"/>
      <c r="L24" s="411"/>
      <c r="M24" s="411">
        <v>10</v>
      </c>
      <c r="N24" s="411">
        <v>24</v>
      </c>
      <c r="O24" s="411">
        <v>120</v>
      </c>
      <c r="P24" s="411">
        <v>22</v>
      </c>
      <c r="Q24" s="411" t="s">
        <v>587</v>
      </c>
      <c r="R24" s="411">
        <v>34</v>
      </c>
      <c r="S24" s="40">
        <f t="shared" si="1"/>
        <v>80</v>
      </c>
    </row>
    <row r="25" spans="1:19" ht="31.5">
      <c r="A25" s="45" t="s">
        <v>46</v>
      </c>
      <c r="B25" s="94" t="s">
        <v>67</v>
      </c>
      <c r="C25" s="84">
        <v>43015</v>
      </c>
      <c r="D25" s="10" t="s">
        <v>407</v>
      </c>
      <c r="E25" s="409" t="s">
        <v>563</v>
      </c>
      <c r="F25" s="411">
        <v>0</v>
      </c>
      <c r="G25" s="411">
        <v>7.8</v>
      </c>
      <c r="H25" s="411">
        <v>0</v>
      </c>
      <c r="I25" s="411" t="s">
        <v>509</v>
      </c>
      <c r="J25" s="411">
        <v>0</v>
      </c>
      <c r="K25" s="411"/>
      <c r="L25" s="411"/>
      <c r="M25" s="411">
        <v>10</v>
      </c>
      <c r="N25" s="411">
        <v>24</v>
      </c>
      <c r="O25" s="411">
        <v>120</v>
      </c>
      <c r="P25" s="411">
        <v>22</v>
      </c>
      <c r="Q25" s="411" t="s">
        <v>587</v>
      </c>
      <c r="R25" s="411">
        <v>34</v>
      </c>
      <c r="S25" s="40">
        <f t="shared" si="1"/>
        <v>80</v>
      </c>
    </row>
    <row r="26" spans="1:19">
      <c r="A26" s="45" t="s">
        <v>47</v>
      </c>
      <c r="B26" s="96" t="s">
        <v>71</v>
      </c>
      <c r="C26" s="49" t="s">
        <v>70</v>
      </c>
      <c r="D26" s="117"/>
      <c r="E26" s="128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1"/>
      <c r="S26" s="40"/>
    </row>
    <row r="27" spans="1:19">
      <c r="A27" s="62" t="s">
        <v>77</v>
      </c>
      <c r="B27" s="94" t="s">
        <v>69</v>
      </c>
      <c r="C27" s="49" t="s">
        <v>70</v>
      </c>
      <c r="D27" s="117"/>
      <c r="E27" s="128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1"/>
      <c r="S27" s="40"/>
    </row>
    <row r="28" spans="1:19">
      <c r="A28" s="52"/>
      <c r="B28" s="64"/>
      <c r="C28" s="64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52"/>
      <c r="S28" s="66"/>
    </row>
    <row r="29" spans="1:19">
      <c r="A29" s="52"/>
      <c r="B29" s="64"/>
      <c r="C29" s="64"/>
      <c r="D29" s="64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66"/>
    </row>
    <row r="30" spans="1:19">
      <c r="A30" s="31" t="s">
        <v>715</v>
      </c>
    </row>
    <row r="31" spans="1:19">
      <c r="M31" s="52"/>
      <c r="N31" s="52"/>
      <c r="O31" s="52"/>
      <c r="P31" s="52"/>
    </row>
  </sheetData>
  <sortState ref="B17:S27">
    <sortCondition descending="1" ref="S17:S27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39370078740157483" right="0.23" top="0.39370078740157483" bottom="0.39370078740157483" header="0.15" footer="0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S36"/>
  <sheetViews>
    <sheetView topLeftCell="A10" workbookViewId="0">
      <selection activeCell="B30" sqref="B30"/>
    </sheetView>
  </sheetViews>
  <sheetFormatPr defaultRowHeight="15"/>
  <cols>
    <col min="2" max="2" width="41.7109375" customWidth="1"/>
    <col min="3" max="3" width="12.42578125" customWidth="1"/>
    <col min="4" max="4" width="16.7109375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2534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382"/>
      <c r="D3" s="382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383" t="s">
        <v>54</v>
      </c>
      <c r="D4" s="383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.75" thickBot="1">
      <c r="A5" s="511"/>
      <c r="B5" s="514"/>
      <c r="C5" s="384"/>
      <c r="D5" s="384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6.5" thickBot="1">
      <c r="A6" s="35" t="s">
        <v>19</v>
      </c>
      <c r="B6" s="391" t="s">
        <v>2533</v>
      </c>
      <c r="C6" s="202">
        <v>40346</v>
      </c>
      <c r="D6" s="201" t="s">
        <v>2020</v>
      </c>
      <c r="E6" s="38" t="s">
        <v>2532</v>
      </c>
      <c r="F6" s="147" t="s">
        <v>541</v>
      </c>
      <c r="G6" s="147" t="s">
        <v>2390</v>
      </c>
      <c r="H6" s="147" t="s">
        <v>498</v>
      </c>
      <c r="I6" s="147"/>
      <c r="J6" s="147"/>
      <c r="K6" s="147" t="s">
        <v>538</v>
      </c>
      <c r="L6" s="147" t="s">
        <v>535</v>
      </c>
      <c r="M6" s="147" t="s">
        <v>542</v>
      </c>
      <c r="N6" s="147" t="s">
        <v>533</v>
      </c>
      <c r="O6" s="147" t="s">
        <v>1293</v>
      </c>
      <c r="P6" s="147" t="s">
        <v>1758</v>
      </c>
      <c r="Q6" s="147" t="s">
        <v>500</v>
      </c>
      <c r="R6" s="147" t="s">
        <v>504</v>
      </c>
      <c r="S6" s="40">
        <f t="shared" ref="S6:S11" si="0">R6+P6+N6+L6+J6+H6+F6</f>
        <v>182</v>
      </c>
    </row>
    <row r="7" spans="1:19" ht="16.5" thickBot="1">
      <c r="A7" s="35" t="s">
        <v>20</v>
      </c>
      <c r="B7" s="391" t="s">
        <v>2531</v>
      </c>
      <c r="C7" s="202">
        <v>40563</v>
      </c>
      <c r="D7" s="201" t="s">
        <v>2026</v>
      </c>
      <c r="E7" s="38" t="s">
        <v>1388</v>
      </c>
      <c r="F7" s="147" t="s">
        <v>514</v>
      </c>
      <c r="G7" s="147" t="s">
        <v>1177</v>
      </c>
      <c r="H7" s="147" t="s">
        <v>533</v>
      </c>
      <c r="I7" s="147"/>
      <c r="J7" s="147"/>
      <c r="K7" s="147" t="s">
        <v>544</v>
      </c>
      <c r="L7" s="147" t="s">
        <v>687</v>
      </c>
      <c r="M7" s="147" t="s">
        <v>541</v>
      </c>
      <c r="N7" s="147" t="s">
        <v>504</v>
      </c>
      <c r="O7" s="147" t="s">
        <v>640</v>
      </c>
      <c r="P7" s="147" t="s">
        <v>511</v>
      </c>
      <c r="Q7" s="147" t="s">
        <v>536</v>
      </c>
      <c r="R7" s="147" t="s">
        <v>629</v>
      </c>
      <c r="S7" s="40">
        <f t="shared" si="0"/>
        <v>180</v>
      </c>
    </row>
    <row r="8" spans="1:19" ht="16.5" thickBot="1">
      <c r="A8" s="35" t="s">
        <v>21</v>
      </c>
      <c r="B8" s="391" t="s">
        <v>2530</v>
      </c>
      <c r="C8" s="202">
        <v>40392</v>
      </c>
      <c r="D8" s="201" t="s">
        <v>2018</v>
      </c>
      <c r="E8" s="38" t="s">
        <v>993</v>
      </c>
      <c r="F8" s="147" t="s">
        <v>536</v>
      </c>
      <c r="G8" s="147" t="s">
        <v>692</v>
      </c>
      <c r="H8" s="147" t="s">
        <v>1029</v>
      </c>
      <c r="I8" s="147"/>
      <c r="J8" s="147"/>
      <c r="K8" s="147" t="s">
        <v>500</v>
      </c>
      <c r="L8" s="147" t="s">
        <v>500</v>
      </c>
      <c r="M8" s="147" t="s">
        <v>541</v>
      </c>
      <c r="N8" s="147" t="s">
        <v>504</v>
      </c>
      <c r="O8" s="147" t="s">
        <v>1180</v>
      </c>
      <c r="P8" s="147" t="s">
        <v>899</v>
      </c>
      <c r="Q8" s="147" t="s">
        <v>494</v>
      </c>
      <c r="R8" s="147" t="s">
        <v>1243</v>
      </c>
      <c r="S8" s="40">
        <f t="shared" si="0"/>
        <v>177</v>
      </c>
    </row>
    <row r="9" spans="1:19" ht="16.5" thickBot="1">
      <c r="A9" s="193" t="s">
        <v>22</v>
      </c>
      <c r="B9" s="391" t="s">
        <v>2529</v>
      </c>
      <c r="C9" s="202">
        <v>40450</v>
      </c>
      <c r="D9" s="201" t="s">
        <v>2037</v>
      </c>
      <c r="E9" s="38" t="s">
        <v>805</v>
      </c>
      <c r="F9" s="147" t="s">
        <v>502</v>
      </c>
      <c r="G9" s="147" t="s">
        <v>576</v>
      </c>
      <c r="H9" s="147" t="s">
        <v>493</v>
      </c>
      <c r="I9" s="147" t="s">
        <v>499</v>
      </c>
      <c r="J9" s="147" t="s">
        <v>687</v>
      </c>
      <c r="K9" s="147"/>
      <c r="L9" s="147"/>
      <c r="M9" s="147" t="s">
        <v>632</v>
      </c>
      <c r="N9" s="147" t="s">
        <v>516</v>
      </c>
      <c r="O9" s="147" t="s">
        <v>1391</v>
      </c>
      <c r="P9" s="147" t="s">
        <v>516</v>
      </c>
      <c r="Q9" s="147" t="s">
        <v>535</v>
      </c>
      <c r="R9" s="147" t="s">
        <v>541</v>
      </c>
      <c r="S9" s="40">
        <f t="shared" si="0"/>
        <v>186</v>
      </c>
    </row>
    <row r="10" spans="1:19" ht="16.5" thickBot="1">
      <c r="A10" s="45" t="s">
        <v>23</v>
      </c>
      <c r="B10" s="391" t="s">
        <v>2528</v>
      </c>
      <c r="C10" s="202">
        <v>40466</v>
      </c>
      <c r="D10" s="201" t="s">
        <v>2527</v>
      </c>
      <c r="E10" s="38" t="s">
        <v>2110</v>
      </c>
      <c r="F10" s="147" t="s">
        <v>502</v>
      </c>
      <c r="G10" s="147" t="s">
        <v>1719</v>
      </c>
      <c r="H10" s="147" t="s">
        <v>504</v>
      </c>
      <c r="I10" s="147" t="s">
        <v>517</v>
      </c>
      <c r="J10" s="147" t="s">
        <v>524</v>
      </c>
      <c r="K10" s="147"/>
      <c r="L10" s="147"/>
      <c r="M10" s="147" t="s">
        <v>533</v>
      </c>
      <c r="N10" s="147" t="s">
        <v>504</v>
      </c>
      <c r="O10" s="147" t="s">
        <v>1391</v>
      </c>
      <c r="P10" s="147" t="s">
        <v>516</v>
      </c>
      <c r="Q10" s="147" t="s">
        <v>531</v>
      </c>
      <c r="R10" s="147" t="s">
        <v>630</v>
      </c>
      <c r="S10" s="40">
        <f t="shared" si="0"/>
        <v>168</v>
      </c>
    </row>
    <row r="11" spans="1:19" ht="16.5" thickBot="1">
      <c r="A11" s="45" t="s">
        <v>24</v>
      </c>
      <c r="B11" s="391" t="s">
        <v>2526</v>
      </c>
      <c r="C11" s="202">
        <v>40429</v>
      </c>
      <c r="D11" s="201" t="s">
        <v>2525</v>
      </c>
      <c r="E11" s="38" t="s">
        <v>797</v>
      </c>
      <c r="F11" s="147" t="s">
        <v>519</v>
      </c>
      <c r="G11" s="147" t="s">
        <v>1244</v>
      </c>
      <c r="H11" s="147" t="s">
        <v>630</v>
      </c>
      <c r="I11" s="147" t="s">
        <v>523</v>
      </c>
      <c r="J11" s="147" t="s">
        <v>538</v>
      </c>
      <c r="K11" s="147"/>
      <c r="L11" s="147"/>
      <c r="M11" s="147" t="s">
        <v>663</v>
      </c>
      <c r="N11" s="147" t="s">
        <v>630</v>
      </c>
      <c r="O11" s="147" t="s">
        <v>1391</v>
      </c>
      <c r="P11" s="147" t="s">
        <v>516</v>
      </c>
      <c r="Q11" s="147" t="s">
        <v>523</v>
      </c>
      <c r="R11" s="147" t="s">
        <v>519</v>
      </c>
      <c r="S11" s="40">
        <f t="shared" si="0"/>
        <v>138</v>
      </c>
    </row>
    <row r="12" spans="1:19" ht="16.5" thickBot="1">
      <c r="A12" s="192"/>
      <c r="B12" s="190" t="s">
        <v>36</v>
      </c>
      <c r="C12" s="190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1031</v>
      </c>
    </row>
    <row r="13" spans="1:19" ht="16.5" thickBot="1">
      <c r="A13" s="35" t="s">
        <v>37</v>
      </c>
      <c r="B13" s="391" t="s">
        <v>2524</v>
      </c>
      <c r="C13" s="202">
        <v>40364</v>
      </c>
      <c r="D13" s="201" t="s">
        <v>2039</v>
      </c>
      <c r="E13" s="38" t="s">
        <v>2046</v>
      </c>
      <c r="F13" s="147" t="s">
        <v>538</v>
      </c>
      <c r="G13" s="147" t="s">
        <v>681</v>
      </c>
      <c r="H13" s="147" t="s">
        <v>502</v>
      </c>
      <c r="I13" s="147"/>
      <c r="J13" s="147"/>
      <c r="K13" s="147" t="s">
        <v>517</v>
      </c>
      <c r="L13" s="147" t="s">
        <v>510</v>
      </c>
      <c r="M13" s="147" t="s">
        <v>522</v>
      </c>
      <c r="N13" s="147" t="s">
        <v>502</v>
      </c>
      <c r="O13" s="147" t="s">
        <v>662</v>
      </c>
      <c r="P13" s="147" t="s">
        <v>542</v>
      </c>
      <c r="Q13" s="147" t="s">
        <v>499</v>
      </c>
      <c r="R13" s="147" t="s">
        <v>519</v>
      </c>
      <c r="S13" s="40">
        <f t="shared" ref="S13:S34" si="1">R13+P13+N13+L13+J13+H13+F13</f>
        <v>99</v>
      </c>
    </row>
    <row r="14" spans="1:19" ht="16.5" thickBot="1">
      <c r="A14" s="35" t="s">
        <v>38</v>
      </c>
      <c r="B14" s="391" t="s">
        <v>2523</v>
      </c>
      <c r="C14" s="202">
        <v>40281</v>
      </c>
      <c r="D14" s="201"/>
      <c r="E14" s="38" t="s">
        <v>2522</v>
      </c>
      <c r="F14" s="147" t="s">
        <v>499</v>
      </c>
      <c r="G14" s="147" t="s">
        <v>678</v>
      </c>
      <c r="H14" s="147" t="s">
        <v>536</v>
      </c>
      <c r="I14" s="147"/>
      <c r="J14" s="147"/>
      <c r="K14" s="147" t="s">
        <v>503</v>
      </c>
      <c r="L14" s="147" t="s">
        <v>523</v>
      </c>
      <c r="M14" s="147" t="s">
        <v>687</v>
      </c>
      <c r="N14" s="147" t="s">
        <v>508</v>
      </c>
      <c r="O14" s="147" t="s">
        <v>515</v>
      </c>
      <c r="P14" s="147" t="s">
        <v>496</v>
      </c>
      <c r="Q14" s="147" t="s">
        <v>494</v>
      </c>
      <c r="R14" s="147" t="s">
        <v>1243</v>
      </c>
      <c r="S14" s="40">
        <f t="shared" si="1"/>
        <v>99</v>
      </c>
    </row>
    <row r="15" spans="1:19" ht="16.5" thickBot="1">
      <c r="A15" s="35" t="s">
        <v>39</v>
      </c>
      <c r="B15" s="391" t="s">
        <v>2521</v>
      </c>
      <c r="C15" s="202">
        <v>40479</v>
      </c>
      <c r="D15" s="201" t="s">
        <v>2520</v>
      </c>
      <c r="E15" s="38" t="s">
        <v>790</v>
      </c>
      <c r="F15" s="147" t="s">
        <v>531</v>
      </c>
      <c r="G15" s="147" t="s">
        <v>2081</v>
      </c>
      <c r="H15" s="147" t="s">
        <v>496</v>
      </c>
      <c r="I15" s="147"/>
      <c r="J15" s="147"/>
      <c r="K15" s="147" t="s">
        <v>499</v>
      </c>
      <c r="L15" s="147" t="s">
        <v>517</v>
      </c>
      <c r="M15" s="147" t="s">
        <v>514</v>
      </c>
      <c r="N15" s="147" t="s">
        <v>687</v>
      </c>
      <c r="O15" s="147" t="s">
        <v>515</v>
      </c>
      <c r="P15" s="147" t="s">
        <v>496</v>
      </c>
      <c r="Q15" s="147" t="s">
        <v>544</v>
      </c>
      <c r="R15" s="147" t="s">
        <v>541</v>
      </c>
      <c r="S15" s="40">
        <f t="shared" si="1"/>
        <v>94</v>
      </c>
    </row>
    <row r="16" spans="1:19" ht="16.5" thickBot="1">
      <c r="A16" s="35" t="s">
        <v>40</v>
      </c>
      <c r="B16" s="390" t="s">
        <v>2519</v>
      </c>
      <c r="C16" s="206">
        <v>40479</v>
      </c>
      <c r="D16" s="204"/>
      <c r="E16" s="38" t="s">
        <v>2288</v>
      </c>
      <c r="F16" s="147" t="s">
        <v>523</v>
      </c>
      <c r="G16" s="147" t="s">
        <v>696</v>
      </c>
      <c r="H16" s="147" t="s">
        <v>687</v>
      </c>
      <c r="I16" s="147"/>
      <c r="J16" s="147"/>
      <c r="K16" s="147" t="s">
        <v>523</v>
      </c>
      <c r="L16" s="147" t="s">
        <v>513</v>
      </c>
      <c r="M16" s="147" t="s">
        <v>496</v>
      </c>
      <c r="N16" s="147" t="s">
        <v>519</v>
      </c>
      <c r="O16" s="147" t="s">
        <v>631</v>
      </c>
      <c r="P16" s="147" t="s">
        <v>502</v>
      </c>
      <c r="Q16" s="147" t="s">
        <v>526</v>
      </c>
      <c r="R16" s="147" t="s">
        <v>630</v>
      </c>
      <c r="S16" s="40">
        <f t="shared" si="1"/>
        <v>90</v>
      </c>
    </row>
    <row r="17" spans="1:19" ht="16.5" thickBot="1">
      <c r="A17" s="35" t="s">
        <v>895</v>
      </c>
      <c r="B17" s="390" t="s">
        <v>2518</v>
      </c>
      <c r="C17" s="206">
        <v>40427</v>
      </c>
      <c r="D17" s="204"/>
      <c r="E17" s="38" t="s">
        <v>940</v>
      </c>
      <c r="F17" s="216">
        <v>0</v>
      </c>
      <c r="G17" s="147" t="s">
        <v>1716</v>
      </c>
      <c r="H17" s="154">
        <v>20</v>
      </c>
      <c r="I17" s="147"/>
      <c r="J17" s="154"/>
      <c r="K17" s="154">
        <v>5</v>
      </c>
      <c r="L17" s="154">
        <v>3</v>
      </c>
      <c r="M17" s="154">
        <v>18</v>
      </c>
      <c r="N17" s="154">
        <v>16</v>
      </c>
      <c r="O17" s="154">
        <v>155</v>
      </c>
      <c r="P17" s="147" t="s">
        <v>494</v>
      </c>
      <c r="Q17" s="147" t="s">
        <v>500</v>
      </c>
      <c r="R17" s="147" t="s">
        <v>504</v>
      </c>
      <c r="S17" s="40">
        <f t="shared" si="1"/>
        <v>86</v>
      </c>
    </row>
    <row r="18" spans="1:19" ht="16.5" thickBot="1">
      <c r="A18" s="35" t="s">
        <v>891</v>
      </c>
      <c r="B18" s="391" t="s">
        <v>2517</v>
      </c>
      <c r="C18" s="202">
        <v>40521</v>
      </c>
      <c r="D18" s="201" t="s">
        <v>2030</v>
      </c>
      <c r="E18" s="38" t="s">
        <v>698</v>
      </c>
      <c r="F18" s="147" t="s">
        <v>513</v>
      </c>
      <c r="G18" s="147" t="s">
        <v>2081</v>
      </c>
      <c r="H18" s="147" t="s">
        <v>496</v>
      </c>
      <c r="I18" s="147"/>
      <c r="J18" s="147"/>
      <c r="K18" s="147" t="s">
        <v>503</v>
      </c>
      <c r="L18" s="147" t="s">
        <v>523</v>
      </c>
      <c r="M18" s="147" t="s">
        <v>687</v>
      </c>
      <c r="N18" s="147" t="s">
        <v>508</v>
      </c>
      <c r="O18" s="147" t="s">
        <v>662</v>
      </c>
      <c r="P18" s="147" t="s">
        <v>542</v>
      </c>
      <c r="Q18" s="147" t="s">
        <v>531</v>
      </c>
      <c r="R18" s="147" t="s">
        <v>522</v>
      </c>
      <c r="S18" s="40">
        <f t="shared" si="1"/>
        <v>86</v>
      </c>
    </row>
    <row r="19" spans="1:19" ht="16.5" thickBot="1">
      <c r="A19" s="35" t="s">
        <v>888</v>
      </c>
      <c r="B19" s="391" t="s">
        <v>2516</v>
      </c>
      <c r="C19" s="202">
        <v>40500</v>
      </c>
      <c r="D19" s="201"/>
      <c r="E19" s="38" t="s">
        <v>1014</v>
      </c>
      <c r="F19" s="216">
        <v>5</v>
      </c>
      <c r="G19" s="147" t="s">
        <v>2081</v>
      </c>
      <c r="H19" s="154">
        <v>18</v>
      </c>
      <c r="I19" s="147"/>
      <c r="J19" s="154"/>
      <c r="K19" s="154">
        <v>4</v>
      </c>
      <c r="L19" s="154">
        <v>2</v>
      </c>
      <c r="M19" s="154">
        <v>18</v>
      </c>
      <c r="N19" s="154">
        <v>16</v>
      </c>
      <c r="O19" s="154">
        <v>150</v>
      </c>
      <c r="P19" s="147" t="s">
        <v>524</v>
      </c>
      <c r="Q19" s="147" t="s">
        <v>500</v>
      </c>
      <c r="R19" s="147" t="s">
        <v>504</v>
      </c>
      <c r="S19" s="40">
        <f t="shared" si="1"/>
        <v>86</v>
      </c>
    </row>
    <row r="20" spans="1:19" ht="16.5" thickBot="1">
      <c r="A20" s="35" t="s">
        <v>885</v>
      </c>
      <c r="B20" s="358" t="s">
        <v>2515</v>
      </c>
      <c r="C20" s="184"/>
      <c r="D20" s="186"/>
      <c r="E20" s="38" t="s">
        <v>1401</v>
      </c>
      <c r="F20" s="147" t="s">
        <v>538</v>
      </c>
      <c r="G20" s="147" t="s">
        <v>709</v>
      </c>
      <c r="H20" s="147" t="s">
        <v>508</v>
      </c>
      <c r="I20" s="147"/>
      <c r="J20" s="147"/>
      <c r="K20" s="147" t="s">
        <v>509</v>
      </c>
      <c r="L20" s="147" t="s">
        <v>509</v>
      </c>
      <c r="M20" s="147" t="s">
        <v>496</v>
      </c>
      <c r="N20" s="147" t="s">
        <v>519</v>
      </c>
      <c r="O20" s="147" t="s">
        <v>512</v>
      </c>
      <c r="P20" s="147" t="s">
        <v>524</v>
      </c>
      <c r="Q20" s="147" t="s">
        <v>538</v>
      </c>
      <c r="R20" s="147" t="s">
        <v>697</v>
      </c>
      <c r="S20" s="40">
        <f t="shared" si="1"/>
        <v>80</v>
      </c>
    </row>
    <row r="21" spans="1:19" ht="16.5" thickBot="1">
      <c r="A21" s="45" t="s">
        <v>41</v>
      </c>
      <c r="B21" s="391" t="s">
        <v>2514</v>
      </c>
      <c r="C21" s="202">
        <v>39824</v>
      </c>
      <c r="D21" s="201"/>
      <c r="E21" s="38" t="s">
        <v>2079</v>
      </c>
      <c r="F21" s="147" t="s">
        <v>503</v>
      </c>
      <c r="G21" s="147" t="s">
        <v>2061</v>
      </c>
      <c r="H21" s="147" t="s">
        <v>511</v>
      </c>
      <c r="I21" s="147" t="s">
        <v>503</v>
      </c>
      <c r="J21" s="147" t="s">
        <v>519</v>
      </c>
      <c r="K21" s="147"/>
      <c r="L21" s="147"/>
      <c r="M21" s="147" t="s">
        <v>697</v>
      </c>
      <c r="N21" s="147" t="s">
        <v>522</v>
      </c>
      <c r="O21" s="147" t="s">
        <v>728</v>
      </c>
      <c r="P21" s="147" t="s">
        <v>514</v>
      </c>
      <c r="Q21" s="147" t="s">
        <v>501</v>
      </c>
      <c r="R21" s="147" t="s">
        <v>697</v>
      </c>
      <c r="S21" s="40">
        <f t="shared" si="1"/>
        <v>117</v>
      </c>
    </row>
    <row r="22" spans="1:19" ht="17.25" customHeight="1" thickBot="1">
      <c r="A22" s="45" t="s">
        <v>42</v>
      </c>
      <c r="B22" s="391" t="s">
        <v>2513</v>
      </c>
      <c r="C22" s="201" t="s">
        <v>2512</v>
      </c>
      <c r="D22" s="201"/>
      <c r="E22" s="38" t="s">
        <v>659</v>
      </c>
      <c r="F22" s="147" t="s">
        <v>503</v>
      </c>
      <c r="G22" s="147" t="s">
        <v>2061</v>
      </c>
      <c r="H22" s="147" t="s">
        <v>511</v>
      </c>
      <c r="I22" s="147" t="s">
        <v>517</v>
      </c>
      <c r="J22" s="147" t="s">
        <v>524</v>
      </c>
      <c r="K22" s="147"/>
      <c r="L22" s="147"/>
      <c r="M22" s="147" t="s">
        <v>511</v>
      </c>
      <c r="N22" s="147" t="s">
        <v>1243</v>
      </c>
      <c r="O22" s="147" t="s">
        <v>725</v>
      </c>
      <c r="P22" s="147" t="s">
        <v>496</v>
      </c>
      <c r="Q22" s="147" t="s">
        <v>523</v>
      </c>
      <c r="R22" s="147" t="s">
        <v>519</v>
      </c>
      <c r="S22" s="40">
        <f t="shared" si="1"/>
        <v>116</v>
      </c>
    </row>
    <row r="23" spans="1:19" ht="16.5" thickBot="1">
      <c r="A23" s="45" t="s">
        <v>43</v>
      </c>
      <c r="B23" s="390" t="s">
        <v>2511</v>
      </c>
      <c r="C23" s="206">
        <v>40485</v>
      </c>
      <c r="D23" s="204"/>
      <c r="E23" s="38" t="s">
        <v>771</v>
      </c>
      <c r="F23" s="147" t="s">
        <v>501</v>
      </c>
      <c r="G23" s="147" t="s">
        <v>2390</v>
      </c>
      <c r="H23" s="147" t="s">
        <v>522</v>
      </c>
      <c r="I23" s="147" t="s">
        <v>503</v>
      </c>
      <c r="J23" s="147" t="s">
        <v>519</v>
      </c>
      <c r="K23" s="147"/>
      <c r="L23" s="147"/>
      <c r="M23" s="147" t="s">
        <v>663</v>
      </c>
      <c r="N23" s="147" t="s">
        <v>630</v>
      </c>
      <c r="O23" s="147" t="s">
        <v>725</v>
      </c>
      <c r="P23" s="147" t="s">
        <v>496</v>
      </c>
      <c r="Q23" s="147" t="s">
        <v>499</v>
      </c>
      <c r="R23" s="147" t="s">
        <v>522</v>
      </c>
      <c r="S23" s="40">
        <f t="shared" si="1"/>
        <v>113</v>
      </c>
    </row>
    <row r="24" spans="1:19" ht="16.5" thickBot="1">
      <c r="A24" s="45" t="s">
        <v>22</v>
      </c>
      <c r="B24" s="390" t="s">
        <v>2510</v>
      </c>
      <c r="C24" s="206">
        <v>40239</v>
      </c>
      <c r="D24" s="204" t="s">
        <v>2509</v>
      </c>
      <c r="E24" s="38" t="s">
        <v>713</v>
      </c>
      <c r="F24" s="147" t="s">
        <v>535</v>
      </c>
      <c r="G24" s="147" t="s">
        <v>1144</v>
      </c>
      <c r="H24" s="147" t="s">
        <v>514</v>
      </c>
      <c r="I24" s="147" t="s">
        <v>523</v>
      </c>
      <c r="J24" s="147" t="s">
        <v>538</v>
      </c>
      <c r="K24" s="147"/>
      <c r="L24" s="147"/>
      <c r="M24" s="147" t="s">
        <v>541</v>
      </c>
      <c r="N24" s="147" t="s">
        <v>541</v>
      </c>
      <c r="O24" s="147" t="s">
        <v>656</v>
      </c>
      <c r="P24" s="147" t="s">
        <v>524</v>
      </c>
      <c r="Q24" s="147" t="s">
        <v>499</v>
      </c>
      <c r="R24" s="147" t="s">
        <v>522</v>
      </c>
      <c r="S24" s="40">
        <f t="shared" si="1"/>
        <v>99</v>
      </c>
    </row>
    <row r="25" spans="1:19" ht="16.5" thickBot="1">
      <c r="A25" s="45" t="s">
        <v>23</v>
      </c>
      <c r="B25" s="390" t="s">
        <v>2508</v>
      </c>
      <c r="C25" s="206">
        <v>40506</v>
      </c>
      <c r="D25" s="204"/>
      <c r="E25" s="38" t="s">
        <v>1072</v>
      </c>
      <c r="F25" s="147" t="s">
        <v>523</v>
      </c>
      <c r="G25" s="147" t="s">
        <v>692</v>
      </c>
      <c r="H25" s="147" t="s">
        <v>496</v>
      </c>
      <c r="I25" s="147" t="s">
        <v>517</v>
      </c>
      <c r="J25" s="147" t="s">
        <v>524</v>
      </c>
      <c r="K25" s="147"/>
      <c r="L25" s="147"/>
      <c r="M25" s="147" t="s">
        <v>663</v>
      </c>
      <c r="N25" s="147" t="s">
        <v>630</v>
      </c>
      <c r="O25" s="147" t="s">
        <v>728</v>
      </c>
      <c r="P25" s="147" t="s">
        <v>514</v>
      </c>
      <c r="Q25" s="147" t="s">
        <v>523</v>
      </c>
      <c r="R25" s="147" t="s">
        <v>519</v>
      </c>
      <c r="S25" s="40">
        <f t="shared" si="1"/>
        <v>98</v>
      </c>
    </row>
    <row r="26" spans="1:19" ht="16.5" thickBot="1">
      <c r="A26" s="45" t="s">
        <v>24</v>
      </c>
      <c r="B26" s="391" t="s">
        <v>2507</v>
      </c>
      <c r="C26" s="202">
        <v>40271</v>
      </c>
      <c r="D26" s="201"/>
      <c r="E26" s="38" t="s">
        <v>801</v>
      </c>
      <c r="F26" s="147" t="s">
        <v>535</v>
      </c>
      <c r="G26" s="147" t="s">
        <v>1139</v>
      </c>
      <c r="H26" s="147" t="s">
        <v>494</v>
      </c>
      <c r="I26" s="147" t="s">
        <v>513</v>
      </c>
      <c r="J26" s="147" t="s">
        <v>517</v>
      </c>
      <c r="K26" s="147"/>
      <c r="L26" s="147"/>
      <c r="M26" s="147" t="s">
        <v>522</v>
      </c>
      <c r="N26" s="147" t="s">
        <v>496</v>
      </c>
      <c r="O26" s="147" t="s">
        <v>656</v>
      </c>
      <c r="P26" s="147" t="s">
        <v>632</v>
      </c>
      <c r="Q26" s="147" t="s">
        <v>503</v>
      </c>
      <c r="R26" s="147" t="s">
        <v>514</v>
      </c>
      <c r="S26" s="40">
        <f t="shared" si="1"/>
        <v>98</v>
      </c>
    </row>
    <row r="27" spans="1:19" ht="16.5" thickBot="1">
      <c r="A27" s="45" t="s">
        <v>2506</v>
      </c>
      <c r="B27" s="391" t="s">
        <v>2505</v>
      </c>
      <c r="C27" s="202">
        <v>40386</v>
      </c>
      <c r="D27" s="201" t="s">
        <v>2028</v>
      </c>
      <c r="E27" s="38" t="s">
        <v>685</v>
      </c>
      <c r="F27" s="147" t="s">
        <v>499</v>
      </c>
      <c r="G27" s="147" t="s">
        <v>1139</v>
      </c>
      <c r="H27" s="147" t="s">
        <v>494</v>
      </c>
      <c r="I27" s="147" t="s">
        <v>517</v>
      </c>
      <c r="J27" s="147" t="s">
        <v>524</v>
      </c>
      <c r="K27" s="147"/>
      <c r="L27" s="147"/>
      <c r="M27" s="147" t="s">
        <v>522</v>
      </c>
      <c r="N27" s="147" t="s">
        <v>496</v>
      </c>
      <c r="O27" s="147" t="s">
        <v>656</v>
      </c>
      <c r="P27" s="147" t="s">
        <v>524</v>
      </c>
      <c r="Q27" s="147" t="s">
        <v>501</v>
      </c>
      <c r="R27" s="147" t="s">
        <v>697</v>
      </c>
      <c r="S27" s="40">
        <f t="shared" si="1"/>
        <v>89</v>
      </c>
    </row>
    <row r="28" spans="1:19" ht="16.5" thickBot="1">
      <c r="A28" s="45" t="s">
        <v>823</v>
      </c>
      <c r="B28" s="391" t="s">
        <v>2504</v>
      </c>
      <c r="C28" s="202">
        <v>40534</v>
      </c>
      <c r="D28" s="201" t="s">
        <v>2024</v>
      </c>
      <c r="E28" s="38" t="s">
        <v>1245</v>
      </c>
      <c r="F28" s="147" t="s">
        <v>524</v>
      </c>
      <c r="G28" s="147" t="s">
        <v>1139</v>
      </c>
      <c r="H28" s="147" t="s">
        <v>494</v>
      </c>
      <c r="I28" s="147" t="s">
        <v>523</v>
      </c>
      <c r="J28" s="147" t="s">
        <v>538</v>
      </c>
      <c r="K28" s="147"/>
      <c r="L28" s="147"/>
      <c r="M28" s="147" t="s">
        <v>663</v>
      </c>
      <c r="N28" s="147" t="s">
        <v>630</v>
      </c>
      <c r="O28" s="147" t="s">
        <v>631</v>
      </c>
      <c r="P28" s="147" t="s">
        <v>531</v>
      </c>
      <c r="Q28" s="147" t="s">
        <v>510</v>
      </c>
      <c r="R28" s="147" t="s">
        <v>500</v>
      </c>
      <c r="S28" s="40">
        <f t="shared" si="1"/>
        <v>89</v>
      </c>
    </row>
    <row r="29" spans="1:19" ht="16.5" thickBot="1">
      <c r="A29" s="45" t="s">
        <v>818</v>
      </c>
      <c r="B29" s="390" t="s">
        <v>2503</v>
      </c>
      <c r="C29" s="206">
        <v>40368</v>
      </c>
      <c r="D29" s="204" t="s">
        <v>2022</v>
      </c>
      <c r="E29" s="38" t="s">
        <v>2502</v>
      </c>
      <c r="F29" s="147" t="s">
        <v>526</v>
      </c>
      <c r="G29" s="147" t="s">
        <v>692</v>
      </c>
      <c r="H29" s="147" t="s">
        <v>496</v>
      </c>
      <c r="I29" s="147" t="s">
        <v>523</v>
      </c>
      <c r="J29" s="147" t="s">
        <v>538</v>
      </c>
      <c r="K29" s="147"/>
      <c r="L29" s="147"/>
      <c r="M29" s="147" t="s">
        <v>536</v>
      </c>
      <c r="N29" s="147" t="s">
        <v>508</v>
      </c>
      <c r="O29" s="147" t="s">
        <v>640</v>
      </c>
      <c r="P29" s="147" t="s">
        <v>494</v>
      </c>
      <c r="Q29" s="147" t="s">
        <v>523</v>
      </c>
      <c r="R29" s="147" t="s">
        <v>519</v>
      </c>
      <c r="S29" s="40">
        <f t="shared" si="1"/>
        <v>88</v>
      </c>
    </row>
    <row r="30" spans="1:19" ht="16.5" thickBot="1">
      <c r="A30" s="45" t="s">
        <v>2451</v>
      </c>
      <c r="B30" s="391" t="s">
        <v>2501</v>
      </c>
      <c r="C30" s="202">
        <v>40577</v>
      </c>
      <c r="D30" s="201" t="s">
        <v>2500</v>
      </c>
      <c r="E30" s="38" t="s">
        <v>713</v>
      </c>
      <c r="F30" s="147" t="s">
        <v>535</v>
      </c>
      <c r="G30" s="147" t="s">
        <v>1155</v>
      </c>
      <c r="H30" s="147" t="s">
        <v>501</v>
      </c>
      <c r="I30" s="147" t="s">
        <v>510</v>
      </c>
      <c r="J30" s="147" t="s">
        <v>501</v>
      </c>
      <c r="K30" s="147"/>
      <c r="L30" s="147"/>
      <c r="M30" s="147" t="s">
        <v>522</v>
      </c>
      <c r="N30" s="147" t="s">
        <v>514</v>
      </c>
      <c r="O30" s="147" t="s">
        <v>725</v>
      </c>
      <c r="P30" s="147" t="s">
        <v>496</v>
      </c>
      <c r="Q30" s="147" t="s">
        <v>499</v>
      </c>
      <c r="R30" s="147" t="s">
        <v>522</v>
      </c>
      <c r="S30" s="40">
        <f t="shared" si="1"/>
        <v>82</v>
      </c>
    </row>
    <row r="31" spans="1:19" ht="16.5" thickBot="1">
      <c r="A31" s="45" t="s">
        <v>2447</v>
      </c>
      <c r="B31" s="390" t="s">
        <v>2499</v>
      </c>
      <c r="C31" s="206">
        <v>40329</v>
      </c>
      <c r="D31" s="204"/>
      <c r="E31" s="38" t="s">
        <v>2498</v>
      </c>
      <c r="F31" s="50">
        <v>0</v>
      </c>
      <c r="G31" s="50">
        <v>11.8</v>
      </c>
      <c r="H31" s="50">
        <v>0</v>
      </c>
      <c r="I31" s="50">
        <v>0</v>
      </c>
      <c r="J31" s="50"/>
      <c r="K31" s="50"/>
      <c r="L31" s="50"/>
      <c r="M31" s="50">
        <v>21</v>
      </c>
      <c r="N31" s="50">
        <v>17</v>
      </c>
      <c r="O31" s="50">
        <v>165</v>
      </c>
      <c r="P31" s="50">
        <v>8</v>
      </c>
      <c r="Q31" s="50">
        <v>10</v>
      </c>
      <c r="R31" s="137">
        <v>30</v>
      </c>
      <c r="S31" s="40">
        <f t="shared" si="1"/>
        <v>55</v>
      </c>
    </row>
    <row r="32" spans="1:19" ht="16.5" thickBot="1">
      <c r="A32" s="45" t="s">
        <v>1905</v>
      </c>
      <c r="B32" s="391" t="s">
        <v>2497</v>
      </c>
      <c r="C32" s="202">
        <v>40540</v>
      </c>
      <c r="D32" s="201"/>
      <c r="E32" s="38" t="s">
        <v>1394</v>
      </c>
      <c r="F32" s="50">
        <v>4</v>
      </c>
      <c r="G32" s="50">
        <v>11.8</v>
      </c>
      <c r="H32" s="50">
        <v>1</v>
      </c>
      <c r="I32" s="50">
        <v>4</v>
      </c>
      <c r="J32" s="50">
        <v>17</v>
      </c>
      <c r="K32" s="50"/>
      <c r="L32" s="50"/>
      <c r="M32" s="50">
        <v>18</v>
      </c>
      <c r="N32" s="50">
        <v>14</v>
      </c>
      <c r="O32" s="50">
        <v>165</v>
      </c>
      <c r="P32" s="50">
        <v>8</v>
      </c>
      <c r="Q32" s="50">
        <v>-2</v>
      </c>
      <c r="R32" s="137">
        <v>6</v>
      </c>
      <c r="S32" s="40">
        <f t="shared" si="1"/>
        <v>50</v>
      </c>
    </row>
    <row r="33" spans="1:19" ht="16.5" thickBot="1">
      <c r="A33" s="45" t="s">
        <v>1901</v>
      </c>
      <c r="B33" s="390" t="s">
        <v>2496</v>
      </c>
      <c r="C33" s="206">
        <v>40540</v>
      </c>
      <c r="D33" s="204"/>
      <c r="E33" s="38" t="s">
        <v>779</v>
      </c>
      <c r="F33" s="50">
        <v>0</v>
      </c>
      <c r="G33" s="50">
        <v>12.2</v>
      </c>
      <c r="H33" s="50">
        <v>1</v>
      </c>
      <c r="I33" s="50">
        <v>4</v>
      </c>
      <c r="J33" s="50">
        <v>11</v>
      </c>
      <c r="K33" s="50"/>
      <c r="L33" s="50"/>
      <c r="M33" s="50">
        <v>17</v>
      </c>
      <c r="N33" s="50">
        <v>13</v>
      </c>
      <c r="O33" s="50">
        <v>148</v>
      </c>
      <c r="P33" s="50">
        <v>3</v>
      </c>
      <c r="Q33" s="50">
        <v>2</v>
      </c>
      <c r="R33" s="124" t="s">
        <v>500</v>
      </c>
      <c r="S33" s="40">
        <f t="shared" si="1"/>
        <v>42</v>
      </c>
    </row>
    <row r="34" spans="1:19" ht="16.5" thickBot="1">
      <c r="A34" s="45" t="s">
        <v>1897</v>
      </c>
      <c r="B34" s="390" t="s">
        <v>2495</v>
      </c>
      <c r="C34" s="206">
        <v>40448</v>
      </c>
      <c r="D34" s="204" t="s">
        <v>2494</v>
      </c>
      <c r="E34" s="38" t="s">
        <v>721</v>
      </c>
      <c r="F34" s="50">
        <v>1</v>
      </c>
      <c r="G34" s="50">
        <v>11.9</v>
      </c>
      <c r="H34" s="50">
        <v>0</v>
      </c>
      <c r="I34" s="50">
        <v>0</v>
      </c>
      <c r="J34" s="50">
        <v>0</v>
      </c>
      <c r="K34" s="50"/>
      <c r="L34" s="50"/>
      <c r="M34" s="50">
        <v>20</v>
      </c>
      <c r="N34" s="50">
        <v>16</v>
      </c>
      <c r="O34" s="50">
        <v>174</v>
      </c>
      <c r="P34" s="50">
        <v>11</v>
      </c>
      <c r="Q34" s="50">
        <v>1</v>
      </c>
      <c r="R34" s="137">
        <v>12</v>
      </c>
      <c r="S34" s="40">
        <f t="shared" si="1"/>
        <v>40</v>
      </c>
    </row>
    <row r="35" spans="1:19" ht="15.75">
      <c r="A35" s="31" t="s">
        <v>925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ht="15.75">
      <c r="B36" s="200" t="s">
        <v>2388</v>
      </c>
    </row>
  </sheetData>
  <sortState ref="B21:S34">
    <sortCondition descending="1" ref="S21:S34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S35"/>
  <sheetViews>
    <sheetView topLeftCell="A16" zoomScale="115" zoomScaleNormal="85" workbookViewId="0">
      <selection activeCell="B30" sqref="B30"/>
    </sheetView>
  </sheetViews>
  <sheetFormatPr defaultRowHeight="15.75"/>
  <cols>
    <col min="1" max="1" width="5.42578125" style="31" customWidth="1"/>
    <col min="2" max="2" width="31.85546875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1724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179"/>
      <c r="D3" s="17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180" t="s">
        <v>54</v>
      </c>
      <c r="D4" s="18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181"/>
      <c r="D5" s="18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165" t="s">
        <v>19</v>
      </c>
      <c r="B6" s="274" t="s">
        <v>1721</v>
      </c>
      <c r="C6" s="250">
        <v>40435</v>
      </c>
      <c r="D6" s="50" t="s">
        <v>1720</v>
      </c>
      <c r="E6" s="280" t="s">
        <v>1236</v>
      </c>
      <c r="F6" s="37">
        <v>11</v>
      </c>
      <c r="G6" s="38" t="s">
        <v>1719</v>
      </c>
      <c r="H6" s="38" t="s">
        <v>495</v>
      </c>
      <c r="I6" s="38"/>
      <c r="J6" s="39"/>
      <c r="K6" s="38" t="s">
        <v>687</v>
      </c>
      <c r="L6" s="38" t="s">
        <v>697</v>
      </c>
      <c r="M6" s="38" t="s">
        <v>536</v>
      </c>
      <c r="N6" s="38" t="s">
        <v>536</v>
      </c>
      <c r="O6" s="38" t="s">
        <v>1040</v>
      </c>
      <c r="P6" s="38" t="s">
        <v>629</v>
      </c>
      <c r="Q6" s="218" t="s">
        <v>508</v>
      </c>
      <c r="R6" s="218" t="s">
        <v>493</v>
      </c>
      <c r="S6" s="40">
        <f t="shared" ref="S6:S11" si="0">R6+P6+N6+L6+J6+H6+F6</f>
        <v>191</v>
      </c>
    </row>
    <row r="7" spans="1:19">
      <c r="A7" s="165" t="s">
        <v>20</v>
      </c>
      <c r="B7" s="73" t="s">
        <v>1723</v>
      </c>
      <c r="C7" s="281">
        <v>40396</v>
      </c>
      <c r="D7" s="259" t="s">
        <v>1722</v>
      </c>
      <c r="E7" s="280" t="s">
        <v>713</v>
      </c>
      <c r="F7" s="37">
        <v>16</v>
      </c>
      <c r="G7" s="38" t="s">
        <v>1139</v>
      </c>
      <c r="H7" s="39">
        <v>27</v>
      </c>
      <c r="I7" s="41"/>
      <c r="J7" s="42"/>
      <c r="K7" s="39">
        <v>9</v>
      </c>
      <c r="L7" s="39">
        <v>7</v>
      </c>
      <c r="M7" s="39">
        <v>22</v>
      </c>
      <c r="N7" s="39">
        <v>23</v>
      </c>
      <c r="O7" s="39">
        <v>190</v>
      </c>
      <c r="P7" s="38" t="s">
        <v>632</v>
      </c>
      <c r="Q7" s="218" t="s">
        <v>538</v>
      </c>
      <c r="R7" s="218" t="s">
        <v>697</v>
      </c>
      <c r="S7" s="40">
        <f t="shared" si="0"/>
        <v>130</v>
      </c>
    </row>
    <row r="8" spans="1:19">
      <c r="A8" s="165" t="s">
        <v>21</v>
      </c>
      <c r="B8" s="275" t="s">
        <v>1718</v>
      </c>
      <c r="C8" s="250">
        <v>40361</v>
      </c>
      <c r="D8" s="259" t="s">
        <v>1717</v>
      </c>
      <c r="E8" s="173" t="s">
        <v>771</v>
      </c>
      <c r="F8" s="37">
        <v>16</v>
      </c>
      <c r="G8" s="38" t="s">
        <v>1716</v>
      </c>
      <c r="H8" s="38" t="s">
        <v>514</v>
      </c>
      <c r="I8" s="38"/>
      <c r="J8" s="38"/>
      <c r="K8" s="38" t="s">
        <v>531</v>
      </c>
      <c r="L8" s="38" t="s">
        <v>501</v>
      </c>
      <c r="M8" s="38" t="s">
        <v>514</v>
      </c>
      <c r="N8" s="38" t="s">
        <v>687</v>
      </c>
      <c r="O8" s="38" t="s">
        <v>631</v>
      </c>
      <c r="P8" s="38" t="s">
        <v>502</v>
      </c>
      <c r="Q8" s="218" t="s">
        <v>501</v>
      </c>
      <c r="R8" s="218" t="s">
        <v>496</v>
      </c>
      <c r="S8" s="40">
        <f t="shared" si="0"/>
        <v>103</v>
      </c>
    </row>
    <row r="9" spans="1:19" ht="31.5">
      <c r="A9" s="253" t="s">
        <v>22</v>
      </c>
      <c r="B9" s="73" t="s">
        <v>1712</v>
      </c>
      <c r="C9" s="250">
        <v>40480</v>
      </c>
      <c r="D9" s="126" t="s">
        <v>1711</v>
      </c>
      <c r="E9" s="173" t="s">
        <v>1710</v>
      </c>
      <c r="F9" s="44">
        <v>10</v>
      </c>
      <c r="G9" s="41" t="s">
        <v>1709</v>
      </c>
      <c r="H9" s="41" t="s">
        <v>629</v>
      </c>
      <c r="I9" s="41" t="s">
        <v>535</v>
      </c>
      <c r="J9" s="41" t="s">
        <v>541</v>
      </c>
      <c r="K9" s="41"/>
      <c r="L9" s="41"/>
      <c r="M9" s="41" t="s">
        <v>542</v>
      </c>
      <c r="N9" s="41" t="s">
        <v>697</v>
      </c>
      <c r="O9" s="41" t="s">
        <v>1176</v>
      </c>
      <c r="P9" s="38" t="s">
        <v>502</v>
      </c>
      <c r="Q9" s="218" t="s">
        <v>535</v>
      </c>
      <c r="R9" s="218" t="s">
        <v>541</v>
      </c>
      <c r="S9" s="40">
        <f t="shared" si="0"/>
        <v>159</v>
      </c>
    </row>
    <row r="10" spans="1:19">
      <c r="A10" s="166" t="s">
        <v>23</v>
      </c>
      <c r="B10" s="73" t="s">
        <v>1715</v>
      </c>
      <c r="C10" s="250">
        <v>40317</v>
      </c>
      <c r="D10" s="282" t="s">
        <v>1714</v>
      </c>
      <c r="E10" s="280" t="s">
        <v>685</v>
      </c>
      <c r="F10" s="433">
        <v>7</v>
      </c>
      <c r="G10" s="38" t="s">
        <v>696</v>
      </c>
      <c r="H10" s="38" t="s">
        <v>538</v>
      </c>
      <c r="I10" s="38" t="s">
        <v>535</v>
      </c>
      <c r="J10" s="38" t="s">
        <v>541</v>
      </c>
      <c r="K10" s="38"/>
      <c r="L10" s="38"/>
      <c r="M10" s="38" t="s">
        <v>502</v>
      </c>
      <c r="N10" s="38" t="s">
        <v>514</v>
      </c>
      <c r="O10" s="38" t="s">
        <v>1713</v>
      </c>
      <c r="P10" s="38" t="s">
        <v>1528</v>
      </c>
      <c r="Q10" s="218" t="s">
        <v>499</v>
      </c>
      <c r="R10" s="218" t="s">
        <v>522</v>
      </c>
      <c r="S10" s="40">
        <f t="shared" si="0"/>
        <v>145</v>
      </c>
    </row>
    <row r="11" spans="1:19">
      <c r="A11" s="166" t="s">
        <v>24</v>
      </c>
      <c r="B11" s="49" t="s">
        <v>1708</v>
      </c>
      <c r="C11" s="250">
        <v>40448</v>
      </c>
      <c r="D11" s="50"/>
      <c r="E11" s="173" t="s">
        <v>1707</v>
      </c>
      <c r="F11" s="37">
        <v>17</v>
      </c>
      <c r="G11" s="38" t="s">
        <v>576</v>
      </c>
      <c r="H11" s="38" t="s">
        <v>493</v>
      </c>
      <c r="I11" s="38" t="s">
        <v>501</v>
      </c>
      <c r="J11" s="38" t="s">
        <v>522</v>
      </c>
      <c r="K11" s="38"/>
      <c r="L11" s="38"/>
      <c r="M11" s="38" t="s">
        <v>502</v>
      </c>
      <c r="N11" s="38" t="s">
        <v>514</v>
      </c>
      <c r="O11" s="38" t="s">
        <v>656</v>
      </c>
      <c r="P11" s="38" t="s">
        <v>524</v>
      </c>
      <c r="Q11" s="218" t="s">
        <v>501</v>
      </c>
      <c r="R11" s="218" t="s">
        <v>697</v>
      </c>
      <c r="S11" s="40">
        <f t="shared" si="0"/>
        <v>134</v>
      </c>
    </row>
    <row r="12" spans="1:19">
      <c r="A12" s="192"/>
      <c r="B12" s="61" t="s">
        <v>36</v>
      </c>
      <c r="C12" s="61"/>
      <c r="D12" s="258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862</v>
      </c>
    </row>
    <row r="13" spans="1:19">
      <c r="A13" s="165" t="s">
        <v>37</v>
      </c>
      <c r="B13" s="274" t="s">
        <v>1696</v>
      </c>
      <c r="C13" s="283">
        <v>40372</v>
      </c>
      <c r="D13" s="126" t="s">
        <v>1695</v>
      </c>
      <c r="E13" s="173" t="s">
        <v>695</v>
      </c>
      <c r="F13" s="50">
        <v>1</v>
      </c>
      <c r="G13" s="50">
        <v>10.199999999999999</v>
      </c>
      <c r="H13" s="50">
        <v>27</v>
      </c>
      <c r="I13" s="50"/>
      <c r="J13" s="50"/>
      <c r="K13" s="50">
        <v>6</v>
      </c>
      <c r="L13" s="50">
        <v>4</v>
      </c>
      <c r="M13" s="50">
        <v>19</v>
      </c>
      <c r="N13" s="50">
        <v>17</v>
      </c>
      <c r="O13" s="50">
        <v>165</v>
      </c>
      <c r="P13" s="50">
        <v>20</v>
      </c>
      <c r="Q13" s="50">
        <v>10</v>
      </c>
      <c r="R13" s="51">
        <v>24</v>
      </c>
      <c r="S13" s="40">
        <f t="shared" ref="S13:S33" si="1">R13+P13+N13+L13+J13+H13+F13</f>
        <v>93</v>
      </c>
    </row>
    <row r="14" spans="1:19" ht="15.75" customHeight="1">
      <c r="A14" s="165" t="s">
        <v>38</v>
      </c>
      <c r="B14" s="274" t="s">
        <v>1700</v>
      </c>
      <c r="C14" s="250">
        <v>40145</v>
      </c>
      <c r="D14" s="126" t="s">
        <v>1699</v>
      </c>
      <c r="E14" s="128" t="s">
        <v>710</v>
      </c>
      <c r="F14" s="50">
        <v>15</v>
      </c>
      <c r="G14" s="50">
        <v>10.56</v>
      </c>
      <c r="H14" s="50">
        <v>20</v>
      </c>
      <c r="I14" s="50"/>
      <c r="J14" s="50"/>
      <c r="K14" s="50">
        <v>6</v>
      </c>
      <c r="L14" s="50">
        <v>4</v>
      </c>
      <c r="M14" s="50">
        <v>17</v>
      </c>
      <c r="N14" s="50">
        <v>15</v>
      </c>
      <c r="O14" s="50">
        <v>162</v>
      </c>
      <c r="P14" s="50">
        <v>19</v>
      </c>
      <c r="Q14" s="50">
        <v>6</v>
      </c>
      <c r="R14" s="51">
        <v>16</v>
      </c>
      <c r="S14" s="40">
        <f t="shared" si="1"/>
        <v>89</v>
      </c>
    </row>
    <row r="15" spans="1:19">
      <c r="A15" s="165" t="s">
        <v>39</v>
      </c>
      <c r="B15" s="73" t="s">
        <v>1702</v>
      </c>
      <c r="C15" s="250">
        <v>40575</v>
      </c>
      <c r="D15" s="50" t="s">
        <v>1701</v>
      </c>
      <c r="E15" s="128" t="s">
        <v>710</v>
      </c>
      <c r="F15" s="50">
        <v>15</v>
      </c>
      <c r="G15" s="50">
        <v>11.6</v>
      </c>
      <c r="H15" s="50">
        <v>10</v>
      </c>
      <c r="I15" s="50"/>
      <c r="J15" s="50"/>
      <c r="K15" s="50">
        <v>3</v>
      </c>
      <c r="L15" s="50">
        <v>1</v>
      </c>
      <c r="M15" s="50">
        <v>20</v>
      </c>
      <c r="N15" s="50">
        <v>19</v>
      </c>
      <c r="O15" s="50">
        <v>164</v>
      </c>
      <c r="P15" s="50">
        <v>20</v>
      </c>
      <c r="Q15" s="50">
        <v>8</v>
      </c>
      <c r="R15" s="51">
        <v>20</v>
      </c>
      <c r="S15" s="40">
        <f t="shared" si="1"/>
        <v>85</v>
      </c>
    </row>
    <row r="16" spans="1:19">
      <c r="A16" s="165" t="s">
        <v>40</v>
      </c>
      <c r="B16" s="49" t="s">
        <v>1681</v>
      </c>
      <c r="C16" s="233">
        <v>40442</v>
      </c>
      <c r="D16" s="50" t="s">
        <v>1680</v>
      </c>
      <c r="E16" s="280" t="s">
        <v>795</v>
      </c>
      <c r="F16" s="50">
        <v>5</v>
      </c>
      <c r="G16" s="50">
        <v>9.8000000000000007</v>
      </c>
      <c r="H16" s="50">
        <v>35</v>
      </c>
      <c r="I16" s="50"/>
      <c r="J16" s="50"/>
      <c r="K16" s="50">
        <v>3</v>
      </c>
      <c r="L16" s="50">
        <v>1</v>
      </c>
      <c r="M16" s="50">
        <v>16</v>
      </c>
      <c r="N16" s="50">
        <v>14</v>
      </c>
      <c r="O16" s="50">
        <v>167</v>
      </c>
      <c r="P16" s="50">
        <v>21</v>
      </c>
      <c r="Q16" s="50">
        <v>1</v>
      </c>
      <c r="R16" s="51">
        <v>6</v>
      </c>
      <c r="S16" s="40">
        <f t="shared" si="1"/>
        <v>82</v>
      </c>
    </row>
    <row r="17" spans="1:19">
      <c r="A17" s="165" t="s">
        <v>895</v>
      </c>
      <c r="B17" s="276" t="s">
        <v>1690</v>
      </c>
      <c r="C17" s="233">
        <v>40368</v>
      </c>
      <c r="D17" s="50" t="s">
        <v>1689</v>
      </c>
      <c r="E17" s="128" t="s">
        <v>721</v>
      </c>
      <c r="F17" s="50">
        <v>7</v>
      </c>
      <c r="G17" s="50">
        <v>10.4</v>
      </c>
      <c r="H17" s="50">
        <v>23</v>
      </c>
      <c r="I17" s="50"/>
      <c r="J17" s="50"/>
      <c r="K17" s="50">
        <v>4</v>
      </c>
      <c r="L17" s="50">
        <v>2</v>
      </c>
      <c r="M17" s="50">
        <v>16</v>
      </c>
      <c r="N17" s="50">
        <v>14</v>
      </c>
      <c r="O17" s="50">
        <v>160</v>
      </c>
      <c r="P17" s="50">
        <v>18</v>
      </c>
      <c r="Q17" s="50">
        <v>4</v>
      </c>
      <c r="R17" s="51">
        <v>12</v>
      </c>
      <c r="S17" s="40">
        <f t="shared" si="1"/>
        <v>76</v>
      </c>
    </row>
    <row r="18" spans="1:19">
      <c r="A18" s="165" t="s">
        <v>891</v>
      </c>
      <c r="B18" s="73" t="s">
        <v>1706</v>
      </c>
      <c r="C18" s="250">
        <v>40434</v>
      </c>
      <c r="D18" s="126" t="s">
        <v>1705</v>
      </c>
      <c r="E18" s="173" t="s">
        <v>695</v>
      </c>
      <c r="F18" s="433">
        <v>1</v>
      </c>
      <c r="G18" s="38" t="s">
        <v>709</v>
      </c>
      <c r="H18" s="38" t="s">
        <v>508</v>
      </c>
      <c r="I18" s="38"/>
      <c r="J18" s="38"/>
      <c r="K18" s="38" t="s">
        <v>499</v>
      </c>
      <c r="L18" s="38" t="s">
        <v>517</v>
      </c>
      <c r="M18" s="38" t="s">
        <v>508</v>
      </c>
      <c r="N18" s="38" t="s">
        <v>494</v>
      </c>
      <c r="O18" s="38" t="s">
        <v>679</v>
      </c>
      <c r="P18" s="38" t="s">
        <v>687</v>
      </c>
      <c r="Q18" s="218" t="s">
        <v>501</v>
      </c>
      <c r="R18" s="218" t="s">
        <v>496</v>
      </c>
      <c r="S18" s="40">
        <f t="shared" si="1"/>
        <v>74</v>
      </c>
    </row>
    <row r="19" spans="1:19">
      <c r="A19" s="165" t="s">
        <v>888</v>
      </c>
      <c r="B19" s="117" t="s">
        <v>1683</v>
      </c>
      <c r="C19" s="233">
        <v>40466</v>
      </c>
      <c r="D19" s="50" t="s">
        <v>1682</v>
      </c>
      <c r="E19" s="280" t="s">
        <v>1062</v>
      </c>
      <c r="F19" s="50">
        <v>6</v>
      </c>
      <c r="G19" s="50">
        <v>9.6999999999999993</v>
      </c>
      <c r="H19" s="50">
        <v>37</v>
      </c>
      <c r="I19" s="50"/>
      <c r="J19" s="50"/>
      <c r="K19" s="50">
        <v>4</v>
      </c>
      <c r="L19" s="50">
        <v>4</v>
      </c>
      <c r="M19" s="50">
        <v>15</v>
      </c>
      <c r="N19" s="50">
        <v>13</v>
      </c>
      <c r="O19" s="50">
        <v>151</v>
      </c>
      <c r="P19" s="50">
        <v>13</v>
      </c>
      <c r="Q19" s="50">
        <v>-3</v>
      </c>
      <c r="R19" s="51">
        <v>1</v>
      </c>
      <c r="S19" s="40">
        <f t="shared" si="1"/>
        <v>74</v>
      </c>
    </row>
    <row r="20" spans="1:19">
      <c r="A20" s="165" t="s">
        <v>885</v>
      </c>
      <c r="B20" s="244" t="s">
        <v>1692</v>
      </c>
      <c r="C20" s="233">
        <v>40418</v>
      </c>
      <c r="D20" s="50" t="s">
        <v>1691</v>
      </c>
      <c r="E20" s="128" t="s">
        <v>1685</v>
      </c>
      <c r="F20" s="50">
        <v>1</v>
      </c>
      <c r="G20" s="50">
        <v>10.6</v>
      </c>
      <c r="H20" s="50">
        <v>20</v>
      </c>
      <c r="I20" s="50"/>
      <c r="J20" s="50"/>
      <c r="K20" s="50">
        <v>6</v>
      </c>
      <c r="L20" s="50">
        <v>4</v>
      </c>
      <c r="M20" s="50">
        <v>16</v>
      </c>
      <c r="N20" s="50">
        <v>14</v>
      </c>
      <c r="O20" s="50">
        <v>155</v>
      </c>
      <c r="P20" s="50">
        <v>15</v>
      </c>
      <c r="Q20" s="50">
        <v>5</v>
      </c>
      <c r="R20" s="51">
        <v>14</v>
      </c>
      <c r="S20" s="40">
        <f t="shared" si="1"/>
        <v>68</v>
      </c>
    </row>
    <row r="21" spans="1:19" ht="31.5">
      <c r="A21" s="165" t="s">
        <v>881</v>
      </c>
      <c r="B21" s="73" t="s">
        <v>1704</v>
      </c>
      <c r="C21" s="250">
        <v>40275</v>
      </c>
      <c r="D21" s="259" t="s">
        <v>1703</v>
      </c>
      <c r="E21" s="173" t="s">
        <v>1423</v>
      </c>
      <c r="F21" s="433">
        <v>1</v>
      </c>
      <c r="G21" s="38" t="s">
        <v>1432</v>
      </c>
      <c r="H21" s="38" t="s">
        <v>499</v>
      </c>
      <c r="I21" s="38"/>
      <c r="J21" s="38"/>
      <c r="K21" s="38" t="s">
        <v>523</v>
      </c>
      <c r="L21" s="38" t="s">
        <v>513</v>
      </c>
      <c r="M21" s="38" t="s">
        <v>500</v>
      </c>
      <c r="N21" s="38" t="s">
        <v>526</v>
      </c>
      <c r="O21" s="38" t="s">
        <v>707</v>
      </c>
      <c r="P21" s="38" t="s">
        <v>514</v>
      </c>
      <c r="Q21" s="218" t="s">
        <v>499</v>
      </c>
      <c r="R21" s="218" t="s">
        <v>519</v>
      </c>
      <c r="S21" s="40">
        <f t="shared" si="1"/>
        <v>56</v>
      </c>
    </row>
    <row r="22" spans="1:19" ht="18.75" customHeight="1">
      <c r="A22" s="277" t="s">
        <v>877</v>
      </c>
      <c r="B22" s="73" t="s">
        <v>1698</v>
      </c>
      <c r="C22" s="250">
        <v>40384</v>
      </c>
      <c r="D22" s="259" t="s">
        <v>1697</v>
      </c>
      <c r="E22" s="173" t="s">
        <v>695</v>
      </c>
      <c r="F22" s="50">
        <v>1</v>
      </c>
      <c r="G22" s="50">
        <v>12.9</v>
      </c>
      <c r="H22" s="50">
        <v>1</v>
      </c>
      <c r="I22" s="50"/>
      <c r="J22" s="50"/>
      <c r="K22" s="50">
        <v>3</v>
      </c>
      <c r="L22" s="50">
        <v>1</v>
      </c>
      <c r="M22" s="50">
        <v>14</v>
      </c>
      <c r="N22" s="50">
        <v>12</v>
      </c>
      <c r="O22" s="50">
        <v>160</v>
      </c>
      <c r="P22" s="50">
        <v>18</v>
      </c>
      <c r="Q22" s="50">
        <v>8</v>
      </c>
      <c r="R22" s="51">
        <v>20</v>
      </c>
      <c r="S22" s="40">
        <f t="shared" si="1"/>
        <v>53</v>
      </c>
    </row>
    <row r="23" spans="1:19">
      <c r="A23" s="165" t="s">
        <v>873</v>
      </c>
      <c r="B23" s="268" t="s">
        <v>1684</v>
      </c>
      <c r="C23" s="233">
        <v>40268</v>
      </c>
      <c r="D23" s="50"/>
      <c r="E23" s="128" t="s">
        <v>775</v>
      </c>
      <c r="F23" s="50">
        <v>0</v>
      </c>
      <c r="G23" s="50">
        <v>12.9</v>
      </c>
      <c r="H23" s="50">
        <v>1</v>
      </c>
      <c r="I23" s="50"/>
      <c r="J23" s="50"/>
      <c r="K23" s="50">
        <v>3</v>
      </c>
      <c r="L23" s="50">
        <v>1</v>
      </c>
      <c r="M23" s="50">
        <v>17</v>
      </c>
      <c r="N23" s="50">
        <v>15</v>
      </c>
      <c r="O23" s="50">
        <v>152</v>
      </c>
      <c r="P23" s="50">
        <v>14</v>
      </c>
      <c r="Q23" s="50">
        <v>9</v>
      </c>
      <c r="R23" s="51">
        <v>22</v>
      </c>
      <c r="S23" s="40">
        <f t="shared" si="1"/>
        <v>53</v>
      </c>
    </row>
    <row r="24" spans="1:19">
      <c r="A24" s="165" t="s">
        <v>869</v>
      </c>
      <c r="B24" s="117" t="s">
        <v>1694</v>
      </c>
      <c r="C24" s="284">
        <v>40402</v>
      </c>
      <c r="D24" s="259" t="s">
        <v>1693</v>
      </c>
      <c r="E24" s="128" t="s">
        <v>775</v>
      </c>
      <c r="F24" s="50">
        <v>0</v>
      </c>
      <c r="G24" s="50">
        <v>15.1</v>
      </c>
      <c r="H24" s="50">
        <v>0</v>
      </c>
      <c r="I24" s="50"/>
      <c r="J24" s="50"/>
      <c r="K24" s="50">
        <v>3</v>
      </c>
      <c r="L24" s="50">
        <v>1</v>
      </c>
      <c r="M24" s="50">
        <v>7</v>
      </c>
      <c r="N24" s="50">
        <v>5</v>
      </c>
      <c r="O24" s="50">
        <v>130</v>
      </c>
      <c r="P24" s="50">
        <v>6</v>
      </c>
      <c r="Q24" s="50">
        <v>12</v>
      </c>
      <c r="R24" s="51">
        <v>28</v>
      </c>
      <c r="S24" s="40">
        <f t="shared" si="1"/>
        <v>40</v>
      </c>
    </row>
    <row r="25" spans="1:19" ht="31.5">
      <c r="A25" s="165" t="s">
        <v>865</v>
      </c>
      <c r="B25" s="275" t="s">
        <v>1688</v>
      </c>
      <c r="C25" s="50" t="s">
        <v>1687</v>
      </c>
      <c r="D25" s="50" t="s">
        <v>1686</v>
      </c>
      <c r="E25" s="173" t="s">
        <v>1685</v>
      </c>
      <c r="F25" s="50">
        <v>1</v>
      </c>
      <c r="G25" s="50">
        <v>12.9</v>
      </c>
      <c r="H25" s="50">
        <v>1</v>
      </c>
      <c r="I25" s="50"/>
      <c r="J25" s="50"/>
      <c r="K25" s="50">
        <v>3</v>
      </c>
      <c r="L25" s="50">
        <v>1</v>
      </c>
      <c r="M25" s="50">
        <v>13</v>
      </c>
      <c r="N25" s="50">
        <v>11</v>
      </c>
      <c r="O25" s="50">
        <v>154</v>
      </c>
      <c r="P25" s="50">
        <v>15</v>
      </c>
      <c r="Q25" s="50">
        <v>3</v>
      </c>
      <c r="R25" s="51">
        <v>10</v>
      </c>
      <c r="S25" s="40">
        <f t="shared" si="1"/>
        <v>39</v>
      </c>
    </row>
    <row r="26" spans="1:19">
      <c r="A26" s="253" t="s">
        <v>1679</v>
      </c>
      <c r="B26" s="73" t="s">
        <v>1665</v>
      </c>
      <c r="C26" s="250">
        <v>40508</v>
      </c>
      <c r="D26" s="285" t="s">
        <v>1664</v>
      </c>
      <c r="E26" s="128" t="s">
        <v>1663</v>
      </c>
      <c r="F26" s="50">
        <v>11</v>
      </c>
      <c r="G26" s="50">
        <v>8.4</v>
      </c>
      <c r="H26" s="50">
        <v>54</v>
      </c>
      <c r="I26" s="50">
        <v>3</v>
      </c>
      <c r="J26" s="50">
        <v>10</v>
      </c>
      <c r="K26" s="50"/>
      <c r="L26" s="50"/>
      <c r="M26" s="50">
        <v>25</v>
      </c>
      <c r="N26" s="50">
        <v>24</v>
      </c>
      <c r="O26" s="50">
        <v>170</v>
      </c>
      <c r="P26" s="50">
        <v>10</v>
      </c>
      <c r="Q26" s="50">
        <v>7</v>
      </c>
      <c r="R26" s="51">
        <v>18</v>
      </c>
      <c r="S26" s="40">
        <f t="shared" si="1"/>
        <v>127</v>
      </c>
    </row>
    <row r="27" spans="1:19">
      <c r="A27" s="278" t="s">
        <v>1676</v>
      </c>
      <c r="B27" s="274" t="s">
        <v>1672</v>
      </c>
      <c r="C27" s="250">
        <v>40315</v>
      </c>
      <c r="D27" s="137" t="s">
        <v>1671</v>
      </c>
      <c r="E27" s="128" t="s">
        <v>1670</v>
      </c>
      <c r="F27" s="50">
        <v>12</v>
      </c>
      <c r="G27" s="50">
        <v>9.4</v>
      </c>
      <c r="H27" s="50">
        <v>30</v>
      </c>
      <c r="I27" s="50">
        <v>3</v>
      </c>
      <c r="J27" s="50">
        <v>10</v>
      </c>
      <c r="K27" s="50"/>
      <c r="L27" s="50"/>
      <c r="M27" s="50">
        <v>19</v>
      </c>
      <c r="N27" s="50">
        <v>15</v>
      </c>
      <c r="O27" s="50">
        <v>160</v>
      </c>
      <c r="P27" s="50">
        <v>7</v>
      </c>
      <c r="Q27" s="50">
        <v>5</v>
      </c>
      <c r="R27" s="51">
        <v>18</v>
      </c>
      <c r="S27" s="40">
        <f t="shared" si="1"/>
        <v>92</v>
      </c>
    </row>
    <row r="28" spans="1:19">
      <c r="A28" s="278" t="s">
        <v>1673</v>
      </c>
      <c r="B28" s="73" t="s">
        <v>1678</v>
      </c>
      <c r="C28" s="284">
        <v>40417</v>
      </c>
      <c r="D28" s="285" t="s">
        <v>1677</v>
      </c>
      <c r="E28" s="128" t="s">
        <v>721</v>
      </c>
      <c r="F28" s="50">
        <v>1</v>
      </c>
      <c r="G28" s="50">
        <v>9.6</v>
      </c>
      <c r="H28" s="50">
        <v>26</v>
      </c>
      <c r="I28" s="50">
        <v>3</v>
      </c>
      <c r="J28" s="50">
        <v>10</v>
      </c>
      <c r="K28" s="50"/>
      <c r="L28" s="50"/>
      <c r="M28" s="50">
        <v>25</v>
      </c>
      <c r="N28" s="50">
        <v>24</v>
      </c>
      <c r="O28" s="50">
        <v>165</v>
      </c>
      <c r="P28" s="50">
        <v>8</v>
      </c>
      <c r="Q28" s="50">
        <v>3</v>
      </c>
      <c r="R28" s="51">
        <v>18</v>
      </c>
      <c r="S28" s="40">
        <f t="shared" si="1"/>
        <v>87</v>
      </c>
    </row>
    <row r="29" spans="1:19">
      <c r="A29" s="278" t="s">
        <v>1669</v>
      </c>
      <c r="B29" s="274" t="s">
        <v>1668</v>
      </c>
      <c r="C29" s="233">
        <v>40477</v>
      </c>
      <c r="D29" s="285" t="s">
        <v>1667</v>
      </c>
      <c r="E29" s="280" t="s">
        <v>685</v>
      </c>
      <c r="F29" s="50">
        <v>7</v>
      </c>
      <c r="G29" s="50">
        <v>10.8</v>
      </c>
      <c r="H29" s="50">
        <v>9</v>
      </c>
      <c r="I29" s="50"/>
      <c r="J29" s="50">
        <v>7</v>
      </c>
      <c r="K29" s="50"/>
      <c r="L29" s="50"/>
      <c r="M29" s="50">
        <v>28</v>
      </c>
      <c r="N29" s="50">
        <v>30</v>
      </c>
      <c r="O29" s="50">
        <v>168</v>
      </c>
      <c r="P29" s="50">
        <v>9</v>
      </c>
      <c r="Q29" s="50">
        <v>6</v>
      </c>
      <c r="R29" s="51">
        <v>18</v>
      </c>
      <c r="S29" s="40">
        <f t="shared" si="1"/>
        <v>80</v>
      </c>
    </row>
    <row r="30" spans="1:19" ht="30">
      <c r="A30" s="278" t="s">
        <v>1666</v>
      </c>
      <c r="B30" s="67" t="s">
        <v>1656</v>
      </c>
      <c r="C30" s="233">
        <v>39919</v>
      </c>
      <c r="D30" s="49"/>
      <c r="E30" s="128" t="s">
        <v>984</v>
      </c>
      <c r="F30" s="50">
        <v>11</v>
      </c>
      <c r="G30" s="50">
        <v>10.9</v>
      </c>
      <c r="H30" s="50">
        <v>8</v>
      </c>
      <c r="I30" s="50">
        <v>3</v>
      </c>
      <c r="J30" s="50">
        <v>10</v>
      </c>
      <c r="K30" s="50"/>
      <c r="L30" s="50"/>
      <c r="M30" s="50">
        <v>18</v>
      </c>
      <c r="N30" s="50">
        <v>14</v>
      </c>
      <c r="O30" s="50">
        <v>175</v>
      </c>
      <c r="P30" s="50">
        <v>11</v>
      </c>
      <c r="Q30" s="50">
        <v>1</v>
      </c>
      <c r="R30" s="51">
        <v>18</v>
      </c>
      <c r="S30" s="40">
        <f t="shared" si="1"/>
        <v>72</v>
      </c>
    </row>
    <row r="31" spans="1:19">
      <c r="A31" s="278" t="s">
        <v>1662</v>
      </c>
      <c r="B31" s="274" t="s">
        <v>1661</v>
      </c>
      <c r="C31" s="250">
        <v>40357</v>
      </c>
      <c r="D31" s="285" t="s">
        <v>1660</v>
      </c>
      <c r="E31" s="128" t="s">
        <v>627</v>
      </c>
      <c r="F31" s="50">
        <v>1</v>
      </c>
      <c r="G31" s="50">
        <v>9.6999999999999993</v>
      </c>
      <c r="H31" s="50">
        <v>24</v>
      </c>
      <c r="I31" s="50">
        <v>1</v>
      </c>
      <c r="J31" s="50">
        <v>4</v>
      </c>
      <c r="K31" s="50"/>
      <c r="L31" s="50"/>
      <c r="M31" s="50">
        <v>18</v>
      </c>
      <c r="N31" s="50">
        <v>14</v>
      </c>
      <c r="O31" s="50">
        <v>172</v>
      </c>
      <c r="P31" s="50">
        <v>10</v>
      </c>
      <c r="Q31" s="50">
        <v>4</v>
      </c>
      <c r="R31" s="51">
        <v>18</v>
      </c>
      <c r="S31" s="40">
        <f t="shared" si="1"/>
        <v>71</v>
      </c>
    </row>
    <row r="32" spans="1:19">
      <c r="A32" s="166" t="s">
        <v>1659</v>
      </c>
      <c r="B32" s="73" t="s">
        <v>1658</v>
      </c>
      <c r="C32" s="233">
        <v>40238</v>
      </c>
      <c r="D32" s="50" t="s">
        <v>1657</v>
      </c>
      <c r="E32" s="128" t="s">
        <v>1048</v>
      </c>
      <c r="F32" s="50">
        <v>14</v>
      </c>
      <c r="G32" s="50">
        <v>10.9</v>
      </c>
      <c r="H32" s="50">
        <v>8</v>
      </c>
      <c r="I32" s="50">
        <v>1</v>
      </c>
      <c r="J32" s="50">
        <v>4</v>
      </c>
      <c r="K32" s="50"/>
      <c r="L32" s="50"/>
      <c r="M32" s="50">
        <v>21</v>
      </c>
      <c r="N32" s="50">
        <v>17</v>
      </c>
      <c r="O32" s="50">
        <v>171</v>
      </c>
      <c r="P32" s="50">
        <v>10</v>
      </c>
      <c r="Q32" s="50">
        <v>4</v>
      </c>
      <c r="R32" s="51">
        <v>18</v>
      </c>
      <c r="S32" s="40">
        <f t="shared" si="1"/>
        <v>71</v>
      </c>
    </row>
    <row r="33" spans="1:19">
      <c r="A33" s="279" t="s">
        <v>1309</v>
      </c>
      <c r="B33" s="248" t="s">
        <v>1675</v>
      </c>
      <c r="C33" s="250">
        <v>40356</v>
      </c>
      <c r="D33" s="285" t="s">
        <v>1674</v>
      </c>
      <c r="E33" s="128" t="s">
        <v>1019</v>
      </c>
      <c r="F33" s="50">
        <v>1</v>
      </c>
      <c r="G33" s="50">
        <v>10.9</v>
      </c>
      <c r="H33" s="50">
        <v>8</v>
      </c>
      <c r="I33" s="50">
        <v>2</v>
      </c>
      <c r="J33" s="50">
        <v>7</v>
      </c>
      <c r="K33" s="50"/>
      <c r="L33" s="50"/>
      <c r="M33" s="50">
        <v>27</v>
      </c>
      <c r="N33" s="50">
        <v>28</v>
      </c>
      <c r="O33" s="50">
        <v>159</v>
      </c>
      <c r="P33" s="50">
        <v>6</v>
      </c>
      <c r="Q33" s="50">
        <v>3</v>
      </c>
      <c r="R33" s="51">
        <v>18</v>
      </c>
      <c r="S33" s="40">
        <f t="shared" si="1"/>
        <v>68</v>
      </c>
    </row>
    <row r="34" spans="1:19">
      <c r="A34" s="31" t="s">
        <v>925</v>
      </c>
      <c r="B34" s="31" t="s">
        <v>1304</v>
      </c>
    </row>
    <row r="35" spans="1:19">
      <c r="M35" s="52"/>
      <c r="N35" s="52"/>
      <c r="O35" s="52"/>
      <c r="P35" s="52"/>
    </row>
  </sheetData>
  <sortState ref="B26:S33">
    <sortCondition descending="1" ref="S26:S33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39370078740157483" right="0.23" top="0.39370078740157483" bottom="0.39370078740157483" header="0.15" footer="0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S33"/>
  <sheetViews>
    <sheetView topLeftCell="A10" workbookViewId="0">
      <selection activeCell="B30" sqref="B30"/>
    </sheetView>
  </sheetViews>
  <sheetFormatPr defaultRowHeight="15"/>
  <cols>
    <col min="2" max="2" width="38.28515625" customWidth="1"/>
    <col min="3" max="3" width="12.5703125" customWidth="1"/>
    <col min="4" max="4" width="17.42578125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2437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382"/>
      <c r="D3" s="382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383" t="s">
        <v>54</v>
      </c>
      <c r="D4" s="383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.75" thickBot="1">
      <c r="A5" s="511"/>
      <c r="B5" s="514"/>
      <c r="C5" s="384"/>
      <c r="D5" s="384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6.5" thickBot="1">
      <c r="A6" s="35" t="s">
        <v>19</v>
      </c>
      <c r="B6" s="185" t="s">
        <v>2436</v>
      </c>
      <c r="C6" s="184">
        <v>40564</v>
      </c>
      <c r="D6" s="385" t="s">
        <v>2435</v>
      </c>
      <c r="E6" s="38" t="s">
        <v>2100</v>
      </c>
      <c r="F6" s="147" t="s">
        <v>522</v>
      </c>
      <c r="G6" s="38" t="s">
        <v>681</v>
      </c>
      <c r="H6" s="38" t="s">
        <v>502</v>
      </c>
      <c r="I6" s="147"/>
      <c r="J6" s="147"/>
      <c r="K6" s="147" t="s">
        <v>544</v>
      </c>
      <c r="L6" s="147" t="s">
        <v>538</v>
      </c>
      <c r="M6" s="147" t="s">
        <v>541</v>
      </c>
      <c r="N6" s="147" t="s">
        <v>504</v>
      </c>
      <c r="O6" s="147" t="s">
        <v>640</v>
      </c>
      <c r="P6" s="147" t="s">
        <v>511</v>
      </c>
      <c r="Q6" s="147" t="s">
        <v>536</v>
      </c>
      <c r="R6" s="147" t="s">
        <v>629</v>
      </c>
      <c r="S6" s="40">
        <f t="shared" ref="S6:S11" si="0">R6+P6+N6+L6+J6+H6+F6</f>
        <v>167</v>
      </c>
    </row>
    <row r="7" spans="1:19" ht="16.5" thickBot="1">
      <c r="A7" s="35" t="s">
        <v>20</v>
      </c>
      <c r="B7" s="369" t="s">
        <v>2434</v>
      </c>
      <c r="C7" s="389">
        <v>40514</v>
      </c>
      <c r="D7" s="385" t="s">
        <v>2433</v>
      </c>
      <c r="E7" s="38" t="s">
        <v>661</v>
      </c>
      <c r="F7" s="147" t="s">
        <v>542</v>
      </c>
      <c r="G7" s="38" t="s">
        <v>709</v>
      </c>
      <c r="H7" s="39">
        <v>17</v>
      </c>
      <c r="I7" s="147"/>
      <c r="J7" s="147"/>
      <c r="K7" s="147" t="s">
        <v>538</v>
      </c>
      <c r="L7" s="147" t="s">
        <v>531</v>
      </c>
      <c r="M7" s="147" t="s">
        <v>542</v>
      </c>
      <c r="N7" s="147" t="s">
        <v>533</v>
      </c>
      <c r="O7" s="147" t="s">
        <v>1293</v>
      </c>
      <c r="P7" s="147" t="s">
        <v>1758</v>
      </c>
      <c r="Q7" s="147" t="s">
        <v>500</v>
      </c>
      <c r="R7" s="147" t="s">
        <v>504</v>
      </c>
      <c r="S7" s="40">
        <f t="shared" si="0"/>
        <v>164</v>
      </c>
    </row>
    <row r="8" spans="1:19" ht="16.5" thickBot="1">
      <c r="A8" s="35" t="s">
        <v>21</v>
      </c>
      <c r="B8" s="73" t="s">
        <v>2432</v>
      </c>
      <c r="C8" s="389">
        <v>40288</v>
      </c>
      <c r="D8" s="385" t="s">
        <v>2431</v>
      </c>
      <c r="E8" s="38" t="s">
        <v>993</v>
      </c>
      <c r="F8" s="147" t="s">
        <v>536</v>
      </c>
      <c r="G8" s="38" t="s">
        <v>2081</v>
      </c>
      <c r="H8" s="38" t="s">
        <v>496</v>
      </c>
      <c r="I8" s="147"/>
      <c r="J8" s="147"/>
      <c r="K8" s="147" t="s">
        <v>500</v>
      </c>
      <c r="L8" s="147" t="s">
        <v>519</v>
      </c>
      <c r="M8" s="147" t="s">
        <v>630</v>
      </c>
      <c r="N8" s="147" t="s">
        <v>493</v>
      </c>
      <c r="O8" s="147" t="s">
        <v>725</v>
      </c>
      <c r="P8" s="147" t="s">
        <v>632</v>
      </c>
      <c r="Q8" s="147" t="s">
        <v>494</v>
      </c>
      <c r="R8" s="147" t="s">
        <v>1243</v>
      </c>
      <c r="S8" s="40">
        <f t="shared" si="0"/>
        <v>160</v>
      </c>
    </row>
    <row r="9" spans="1:19" ht="16.5" thickBot="1">
      <c r="A9" s="193" t="s">
        <v>22</v>
      </c>
      <c r="B9" s="73" t="s">
        <v>2430</v>
      </c>
      <c r="C9" s="389">
        <v>40356</v>
      </c>
      <c r="D9" s="385" t="s">
        <v>2429</v>
      </c>
      <c r="E9" s="38" t="s">
        <v>805</v>
      </c>
      <c r="F9" s="147" t="s">
        <v>502</v>
      </c>
      <c r="G9" s="38" t="s">
        <v>1185</v>
      </c>
      <c r="H9" s="38" t="s">
        <v>1005</v>
      </c>
      <c r="I9" s="147" t="s">
        <v>501</v>
      </c>
      <c r="J9" s="147" t="s">
        <v>522</v>
      </c>
      <c r="K9" s="147"/>
      <c r="L9" s="147"/>
      <c r="M9" s="147" t="s">
        <v>632</v>
      </c>
      <c r="N9" s="147" t="s">
        <v>655</v>
      </c>
      <c r="O9" s="147" t="s">
        <v>1176</v>
      </c>
      <c r="P9" s="147" t="s">
        <v>502</v>
      </c>
      <c r="Q9" s="147" t="s">
        <v>535</v>
      </c>
      <c r="R9" s="147" t="s">
        <v>541</v>
      </c>
      <c r="S9" s="40">
        <f t="shared" si="0"/>
        <v>174</v>
      </c>
    </row>
    <row r="10" spans="1:19" ht="16.5" thickBot="1">
      <c r="A10" s="45" t="s">
        <v>23</v>
      </c>
      <c r="B10" s="81" t="s">
        <v>2428</v>
      </c>
      <c r="C10" s="389">
        <v>40239</v>
      </c>
      <c r="D10" s="385" t="s">
        <v>2427</v>
      </c>
      <c r="E10" s="38" t="s">
        <v>2140</v>
      </c>
      <c r="F10" s="147" t="s">
        <v>496</v>
      </c>
      <c r="G10" s="38" t="s">
        <v>1208</v>
      </c>
      <c r="H10" s="38" t="s">
        <v>541</v>
      </c>
      <c r="I10" s="147" t="s">
        <v>535</v>
      </c>
      <c r="J10" s="147" t="s">
        <v>541</v>
      </c>
      <c r="K10" s="147"/>
      <c r="L10" s="147"/>
      <c r="M10" s="147" t="s">
        <v>533</v>
      </c>
      <c r="N10" s="147" t="s">
        <v>1005</v>
      </c>
      <c r="O10" s="147" t="s">
        <v>725</v>
      </c>
      <c r="P10" s="147" t="s">
        <v>502</v>
      </c>
      <c r="Q10" s="147" t="s">
        <v>531</v>
      </c>
      <c r="R10" s="147" t="s">
        <v>630</v>
      </c>
      <c r="S10" s="40">
        <f t="shared" si="0"/>
        <v>157</v>
      </c>
    </row>
    <row r="11" spans="1:19" ht="16.5" thickBot="1">
      <c r="A11" s="45" t="s">
        <v>24</v>
      </c>
      <c r="B11" s="51" t="s">
        <v>2426</v>
      </c>
      <c r="C11" s="389">
        <v>40378</v>
      </c>
      <c r="D11" s="385" t="s">
        <v>2425</v>
      </c>
      <c r="E11" s="38" t="s">
        <v>1388</v>
      </c>
      <c r="F11" s="147" t="s">
        <v>538</v>
      </c>
      <c r="G11" s="38" t="s">
        <v>1244</v>
      </c>
      <c r="H11" s="38" t="s">
        <v>630</v>
      </c>
      <c r="I11" s="147" t="s">
        <v>517</v>
      </c>
      <c r="J11" s="147" t="s">
        <v>508</v>
      </c>
      <c r="K11" s="147"/>
      <c r="L11" s="147"/>
      <c r="M11" s="147" t="s">
        <v>663</v>
      </c>
      <c r="N11" s="147" t="s">
        <v>504</v>
      </c>
      <c r="O11" s="147" t="s">
        <v>1391</v>
      </c>
      <c r="P11" s="147" t="s">
        <v>516</v>
      </c>
      <c r="Q11" s="147" t="s">
        <v>523</v>
      </c>
      <c r="R11" s="147" t="s">
        <v>519</v>
      </c>
      <c r="S11" s="40">
        <f t="shared" si="0"/>
        <v>143</v>
      </c>
    </row>
    <row r="12" spans="1:19" ht="16.5" thickBot="1">
      <c r="A12" s="192"/>
      <c r="B12" s="190" t="s">
        <v>36</v>
      </c>
      <c r="C12" s="190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965</v>
      </c>
    </row>
    <row r="13" spans="1:19" ht="16.5" thickBot="1">
      <c r="A13" s="35" t="s">
        <v>37</v>
      </c>
      <c r="B13" s="185" t="s">
        <v>2424</v>
      </c>
      <c r="C13" s="184">
        <v>40356</v>
      </c>
      <c r="D13" s="385" t="s">
        <v>2423</v>
      </c>
      <c r="E13" s="38" t="s">
        <v>2288</v>
      </c>
      <c r="F13" s="147" t="s">
        <v>499</v>
      </c>
      <c r="G13" s="50">
        <v>10.9</v>
      </c>
      <c r="H13" s="50">
        <v>17</v>
      </c>
      <c r="I13" s="147"/>
      <c r="J13" s="147"/>
      <c r="K13" s="147" t="s">
        <v>510</v>
      </c>
      <c r="L13" s="147" t="s">
        <v>513</v>
      </c>
      <c r="M13" s="147" t="s">
        <v>514</v>
      </c>
      <c r="N13" s="147" t="s">
        <v>687</v>
      </c>
      <c r="O13" s="147" t="s">
        <v>656</v>
      </c>
      <c r="P13" s="147" t="s">
        <v>630</v>
      </c>
      <c r="Q13" s="147" t="s">
        <v>526</v>
      </c>
      <c r="R13" s="147" t="s">
        <v>630</v>
      </c>
      <c r="S13" s="40">
        <f t="shared" ref="S13:S31" si="1">R13+P13+N13+L13+J13+H13+F13</f>
        <v>99</v>
      </c>
    </row>
    <row r="14" spans="1:19" ht="16.5" thickBot="1">
      <c r="A14" s="35" t="s">
        <v>38</v>
      </c>
      <c r="B14" s="185" t="s">
        <v>2422</v>
      </c>
      <c r="C14" s="184">
        <v>40452</v>
      </c>
      <c r="D14" s="385" t="s">
        <v>2421</v>
      </c>
      <c r="E14" s="38" t="s">
        <v>2420</v>
      </c>
      <c r="F14" s="147" t="s">
        <v>509</v>
      </c>
      <c r="G14" s="38" t="s">
        <v>1155</v>
      </c>
      <c r="H14" s="50">
        <v>16</v>
      </c>
      <c r="I14" s="147"/>
      <c r="J14" s="147"/>
      <c r="K14" s="147" t="s">
        <v>538</v>
      </c>
      <c r="L14" s="147" t="s">
        <v>531</v>
      </c>
      <c r="M14" s="147" t="s">
        <v>536</v>
      </c>
      <c r="N14" s="147" t="s">
        <v>536</v>
      </c>
      <c r="O14" s="147" t="s">
        <v>515</v>
      </c>
      <c r="P14" s="147" t="s">
        <v>496</v>
      </c>
      <c r="Q14" s="147" t="s">
        <v>494</v>
      </c>
      <c r="R14" s="147" t="s">
        <v>1243</v>
      </c>
      <c r="S14" s="40">
        <f t="shared" si="1"/>
        <v>98</v>
      </c>
    </row>
    <row r="15" spans="1:19" ht="16.5" thickBot="1">
      <c r="A15" s="35" t="s">
        <v>39</v>
      </c>
      <c r="B15" s="185" t="s">
        <v>2419</v>
      </c>
      <c r="C15" s="184">
        <v>40325</v>
      </c>
      <c r="D15" s="385" t="s">
        <v>2418</v>
      </c>
      <c r="E15" s="38" t="s">
        <v>780</v>
      </c>
      <c r="F15" s="147" t="s">
        <v>531</v>
      </c>
      <c r="G15" s="147" t="s">
        <v>1716</v>
      </c>
      <c r="H15" s="147" t="s">
        <v>514</v>
      </c>
      <c r="I15" s="147"/>
      <c r="J15" s="147"/>
      <c r="K15" s="147" t="s">
        <v>501</v>
      </c>
      <c r="L15" s="147" t="s">
        <v>499</v>
      </c>
      <c r="M15" s="147" t="s">
        <v>536</v>
      </c>
      <c r="N15" s="147" t="s">
        <v>536</v>
      </c>
      <c r="O15" s="147" t="s">
        <v>656</v>
      </c>
      <c r="P15" s="147" t="s">
        <v>496</v>
      </c>
      <c r="Q15" s="147" t="s">
        <v>535</v>
      </c>
      <c r="R15" s="147" t="s">
        <v>514</v>
      </c>
      <c r="S15" s="40">
        <f t="shared" si="1"/>
        <v>94</v>
      </c>
    </row>
    <row r="16" spans="1:19" ht="16.5" thickBot="1">
      <c r="A16" s="35" t="s">
        <v>40</v>
      </c>
      <c r="B16" s="185" t="s">
        <v>2417</v>
      </c>
      <c r="C16" s="184">
        <v>40564</v>
      </c>
      <c r="D16" s="385" t="s">
        <v>2416</v>
      </c>
      <c r="E16" s="38" t="s">
        <v>780</v>
      </c>
      <c r="F16" s="147" t="s">
        <v>531</v>
      </c>
      <c r="G16" s="38" t="s">
        <v>1155</v>
      </c>
      <c r="H16" s="50">
        <v>16</v>
      </c>
      <c r="I16" s="147"/>
      <c r="J16" s="147"/>
      <c r="K16" s="147" t="s">
        <v>517</v>
      </c>
      <c r="L16" s="147" t="s">
        <v>523</v>
      </c>
      <c r="M16" s="147" t="s">
        <v>522</v>
      </c>
      <c r="N16" s="147" t="s">
        <v>502</v>
      </c>
      <c r="O16" s="147" t="s">
        <v>662</v>
      </c>
      <c r="P16" s="147" t="s">
        <v>542</v>
      </c>
      <c r="Q16" s="147" t="s">
        <v>499</v>
      </c>
      <c r="R16" s="147" t="s">
        <v>519</v>
      </c>
      <c r="S16" s="40">
        <f t="shared" si="1"/>
        <v>92</v>
      </c>
    </row>
    <row r="17" spans="1:19" ht="16.5" thickBot="1">
      <c r="A17" s="35" t="s">
        <v>895</v>
      </c>
      <c r="B17" s="188" t="s">
        <v>2415</v>
      </c>
      <c r="C17" s="189">
        <v>40136</v>
      </c>
      <c r="D17" s="386" t="s">
        <v>2414</v>
      </c>
      <c r="E17" s="38" t="s">
        <v>2413</v>
      </c>
      <c r="F17" s="147" t="s">
        <v>531</v>
      </c>
      <c r="G17" s="50">
        <v>10.9</v>
      </c>
      <c r="H17" s="50">
        <v>17</v>
      </c>
      <c r="I17" s="147"/>
      <c r="J17" s="147"/>
      <c r="K17" s="147" t="s">
        <v>517</v>
      </c>
      <c r="L17" s="147" t="s">
        <v>523</v>
      </c>
      <c r="M17" s="147" t="s">
        <v>514</v>
      </c>
      <c r="N17" s="147" t="s">
        <v>687</v>
      </c>
      <c r="O17" s="147" t="s">
        <v>515</v>
      </c>
      <c r="P17" s="147" t="s">
        <v>496</v>
      </c>
      <c r="Q17" s="147" t="s">
        <v>544</v>
      </c>
      <c r="R17" s="147" t="s">
        <v>541</v>
      </c>
      <c r="S17" s="40">
        <f t="shared" si="1"/>
        <v>92</v>
      </c>
    </row>
    <row r="18" spans="1:19" ht="18" customHeight="1" thickBot="1">
      <c r="A18" s="35" t="s">
        <v>891</v>
      </c>
      <c r="B18" s="185" t="s">
        <v>2412</v>
      </c>
      <c r="C18" s="184">
        <v>40448</v>
      </c>
      <c r="D18" s="385"/>
      <c r="E18" s="38" t="s">
        <v>695</v>
      </c>
      <c r="F18" s="147" t="s">
        <v>517</v>
      </c>
      <c r="G18" s="50">
        <v>11.8</v>
      </c>
      <c r="H18" s="50">
        <v>8</v>
      </c>
      <c r="I18" s="147"/>
      <c r="J18" s="147"/>
      <c r="K18" s="147" t="s">
        <v>503</v>
      </c>
      <c r="L18" s="147" t="s">
        <v>517</v>
      </c>
      <c r="M18" s="147" t="s">
        <v>502</v>
      </c>
      <c r="N18" s="147" t="s">
        <v>542</v>
      </c>
      <c r="O18" s="147" t="s">
        <v>1176</v>
      </c>
      <c r="P18" s="147" t="s">
        <v>630</v>
      </c>
      <c r="Q18" s="147" t="s">
        <v>501</v>
      </c>
      <c r="R18" s="147" t="s">
        <v>496</v>
      </c>
      <c r="S18" s="40">
        <f t="shared" si="1"/>
        <v>87</v>
      </c>
    </row>
    <row r="19" spans="1:19" ht="16.5" thickBot="1">
      <c r="A19" s="35" t="s">
        <v>888</v>
      </c>
      <c r="B19" s="185" t="s">
        <v>2411</v>
      </c>
      <c r="C19" s="184">
        <v>40451</v>
      </c>
      <c r="D19" s="385" t="s">
        <v>2410</v>
      </c>
      <c r="E19" s="388" t="s">
        <v>2352</v>
      </c>
      <c r="F19" s="387">
        <v>8</v>
      </c>
      <c r="G19" s="147" t="s">
        <v>2081</v>
      </c>
      <c r="H19" s="147" t="s">
        <v>496</v>
      </c>
      <c r="I19" s="387"/>
      <c r="J19" s="387"/>
      <c r="K19" s="387" t="s">
        <v>510</v>
      </c>
      <c r="L19" s="387" t="s">
        <v>510</v>
      </c>
      <c r="M19" s="387" t="s">
        <v>508</v>
      </c>
      <c r="N19" s="387" t="s">
        <v>502</v>
      </c>
      <c r="O19" s="147" t="s">
        <v>515</v>
      </c>
      <c r="P19" s="147" t="s">
        <v>496</v>
      </c>
      <c r="Q19" s="387" t="s">
        <v>535</v>
      </c>
      <c r="R19" s="387" t="s">
        <v>508</v>
      </c>
      <c r="S19" s="40">
        <f t="shared" si="1"/>
        <v>86</v>
      </c>
    </row>
    <row r="20" spans="1:19" ht="16.5" thickBot="1">
      <c r="A20" s="35" t="s">
        <v>885</v>
      </c>
      <c r="B20" s="185" t="s">
        <v>2409</v>
      </c>
      <c r="C20" s="184">
        <v>40233</v>
      </c>
      <c r="D20" s="385" t="s">
        <v>2408</v>
      </c>
      <c r="E20" s="38" t="s">
        <v>940</v>
      </c>
      <c r="F20" s="216">
        <v>0</v>
      </c>
      <c r="G20" s="50">
        <v>10.5</v>
      </c>
      <c r="H20" s="50">
        <v>21</v>
      </c>
      <c r="I20" s="147"/>
      <c r="J20" s="154"/>
      <c r="K20" s="154">
        <v>0</v>
      </c>
      <c r="L20" s="154">
        <v>0</v>
      </c>
      <c r="M20" s="154">
        <v>18</v>
      </c>
      <c r="N20" s="154">
        <v>16</v>
      </c>
      <c r="O20" s="154">
        <v>155</v>
      </c>
      <c r="P20" s="147" t="s">
        <v>494</v>
      </c>
      <c r="Q20" s="147" t="s">
        <v>500</v>
      </c>
      <c r="R20" s="147" t="s">
        <v>504</v>
      </c>
      <c r="S20" s="40">
        <f t="shared" si="1"/>
        <v>84</v>
      </c>
    </row>
    <row r="21" spans="1:19" ht="16.5" thickBot="1">
      <c r="A21" s="35" t="s">
        <v>881</v>
      </c>
      <c r="B21" s="185" t="s">
        <v>2407</v>
      </c>
      <c r="C21" s="184">
        <v>40254</v>
      </c>
      <c r="D21" s="385"/>
      <c r="E21" s="38" t="s">
        <v>780</v>
      </c>
      <c r="F21" s="147" t="s">
        <v>531</v>
      </c>
      <c r="G21" s="50">
        <v>11.2</v>
      </c>
      <c r="H21" s="50">
        <v>14</v>
      </c>
      <c r="I21" s="147"/>
      <c r="J21" s="147"/>
      <c r="K21" s="147" t="s">
        <v>503</v>
      </c>
      <c r="L21" s="147" t="s">
        <v>517</v>
      </c>
      <c r="M21" s="147" t="s">
        <v>514</v>
      </c>
      <c r="N21" s="147" t="s">
        <v>687</v>
      </c>
      <c r="O21" s="147" t="s">
        <v>656</v>
      </c>
      <c r="P21" s="147" t="s">
        <v>496</v>
      </c>
      <c r="Q21" s="147" t="s">
        <v>535</v>
      </c>
      <c r="R21" s="147" t="s">
        <v>514</v>
      </c>
      <c r="S21" s="40">
        <f t="shared" si="1"/>
        <v>84</v>
      </c>
    </row>
    <row r="22" spans="1:19" ht="16.5" thickBot="1">
      <c r="A22" s="35" t="s">
        <v>877</v>
      </c>
      <c r="B22" s="185" t="s">
        <v>2406</v>
      </c>
      <c r="C22" s="184">
        <v>40281</v>
      </c>
      <c r="D22" s="385" t="s">
        <v>2405</v>
      </c>
      <c r="E22" s="38" t="s">
        <v>698</v>
      </c>
      <c r="F22" s="147" t="s">
        <v>517</v>
      </c>
      <c r="G22" s="50">
        <v>11.8</v>
      </c>
      <c r="H22" s="50">
        <v>8</v>
      </c>
      <c r="I22" s="147"/>
      <c r="J22" s="147"/>
      <c r="K22" s="147" t="s">
        <v>503</v>
      </c>
      <c r="L22" s="147" t="s">
        <v>517</v>
      </c>
      <c r="M22" s="147" t="s">
        <v>687</v>
      </c>
      <c r="N22" s="147" t="s">
        <v>508</v>
      </c>
      <c r="O22" s="147" t="s">
        <v>662</v>
      </c>
      <c r="P22" s="147" t="s">
        <v>542</v>
      </c>
      <c r="Q22" s="147" t="s">
        <v>531</v>
      </c>
      <c r="R22" s="147" t="s">
        <v>522</v>
      </c>
      <c r="S22" s="40">
        <f t="shared" si="1"/>
        <v>80</v>
      </c>
    </row>
    <row r="23" spans="1:19" ht="16.5" thickBot="1">
      <c r="A23" s="45" t="s">
        <v>103</v>
      </c>
      <c r="B23" s="185" t="s">
        <v>2404</v>
      </c>
      <c r="C23" s="184">
        <v>40432</v>
      </c>
      <c r="D23" s="385" t="s">
        <v>2403</v>
      </c>
      <c r="E23" s="38" t="s">
        <v>659</v>
      </c>
      <c r="F23" s="147" t="s">
        <v>501</v>
      </c>
      <c r="G23" s="147" t="s">
        <v>2061</v>
      </c>
      <c r="H23" s="147" t="s">
        <v>511</v>
      </c>
      <c r="I23" s="147" t="s">
        <v>503</v>
      </c>
      <c r="J23" s="147" t="s">
        <v>519</v>
      </c>
      <c r="K23" s="147"/>
      <c r="L23" s="147"/>
      <c r="M23" s="147" t="s">
        <v>511</v>
      </c>
      <c r="N23" s="147" t="s">
        <v>493</v>
      </c>
      <c r="O23" s="147" t="s">
        <v>725</v>
      </c>
      <c r="P23" s="147" t="s">
        <v>502</v>
      </c>
      <c r="Q23" s="147" t="s">
        <v>523</v>
      </c>
      <c r="R23" s="147" t="s">
        <v>519</v>
      </c>
      <c r="S23" s="40">
        <f t="shared" si="1"/>
        <v>130</v>
      </c>
    </row>
    <row r="24" spans="1:19" ht="16.5" thickBot="1">
      <c r="A24" s="45" t="s">
        <v>2161</v>
      </c>
      <c r="B24" s="185" t="s">
        <v>2402</v>
      </c>
      <c r="C24" s="184">
        <v>40373</v>
      </c>
      <c r="D24" s="385"/>
      <c r="E24" s="38" t="s">
        <v>804</v>
      </c>
      <c r="F24" s="147" t="s">
        <v>496</v>
      </c>
      <c r="G24" s="147" t="s">
        <v>1139</v>
      </c>
      <c r="H24" s="147" t="s">
        <v>494</v>
      </c>
      <c r="I24" s="147" t="s">
        <v>503</v>
      </c>
      <c r="J24" s="147" t="s">
        <v>519</v>
      </c>
      <c r="K24" s="147"/>
      <c r="L24" s="147"/>
      <c r="M24" s="147" t="s">
        <v>541</v>
      </c>
      <c r="N24" s="147" t="s">
        <v>511</v>
      </c>
      <c r="O24" s="147" t="s">
        <v>656</v>
      </c>
      <c r="P24" s="147" t="s">
        <v>524</v>
      </c>
      <c r="Q24" s="147" t="s">
        <v>544</v>
      </c>
      <c r="R24" s="147" t="s">
        <v>504</v>
      </c>
      <c r="S24" s="40">
        <f t="shared" si="1"/>
        <v>124</v>
      </c>
    </row>
    <row r="25" spans="1:19" ht="15.75" customHeight="1" thickBot="1">
      <c r="A25" s="45" t="s">
        <v>2164</v>
      </c>
      <c r="B25" s="185" t="s">
        <v>2401</v>
      </c>
      <c r="C25" s="184">
        <v>40338</v>
      </c>
      <c r="D25" s="385"/>
      <c r="E25" s="38" t="s">
        <v>771</v>
      </c>
      <c r="F25" s="147" t="s">
        <v>687</v>
      </c>
      <c r="G25" s="147" t="s">
        <v>2390</v>
      </c>
      <c r="H25" s="147" t="s">
        <v>522</v>
      </c>
      <c r="I25" s="147" t="s">
        <v>523</v>
      </c>
      <c r="J25" s="147" t="s">
        <v>538</v>
      </c>
      <c r="K25" s="147"/>
      <c r="L25" s="147"/>
      <c r="M25" s="147" t="s">
        <v>663</v>
      </c>
      <c r="N25" s="147" t="s">
        <v>504</v>
      </c>
      <c r="O25" s="147" t="s">
        <v>725</v>
      </c>
      <c r="P25" s="147" t="s">
        <v>496</v>
      </c>
      <c r="Q25" s="147" t="s">
        <v>499</v>
      </c>
      <c r="R25" s="147" t="s">
        <v>522</v>
      </c>
      <c r="S25" s="40">
        <f t="shared" si="1"/>
        <v>123</v>
      </c>
    </row>
    <row r="26" spans="1:19" ht="16.5" thickBot="1">
      <c r="A26" s="45" t="s">
        <v>2167</v>
      </c>
      <c r="B26" s="185" t="s">
        <v>2392</v>
      </c>
      <c r="C26" s="184">
        <v>40312</v>
      </c>
      <c r="D26" s="385" t="s">
        <v>2391</v>
      </c>
      <c r="E26" s="38" t="s">
        <v>771</v>
      </c>
      <c r="F26" s="147" t="s">
        <v>687</v>
      </c>
      <c r="G26" s="147" t="s">
        <v>2390</v>
      </c>
      <c r="H26" s="147" t="s">
        <v>522</v>
      </c>
      <c r="I26" s="147" t="s">
        <v>523</v>
      </c>
      <c r="J26" s="147" t="s">
        <v>538</v>
      </c>
      <c r="K26" s="147"/>
      <c r="L26" s="147"/>
      <c r="M26" s="147" t="s">
        <v>663</v>
      </c>
      <c r="N26" s="147" t="s">
        <v>504</v>
      </c>
      <c r="O26" s="147" t="s">
        <v>725</v>
      </c>
      <c r="P26" s="147" t="s">
        <v>496</v>
      </c>
      <c r="Q26" s="147" t="s">
        <v>499</v>
      </c>
      <c r="R26" s="147" t="s">
        <v>522</v>
      </c>
      <c r="S26" s="40">
        <f t="shared" si="1"/>
        <v>123</v>
      </c>
    </row>
    <row r="27" spans="1:19" ht="20.25" customHeight="1" thickBot="1">
      <c r="A27" s="45" t="s">
        <v>2170</v>
      </c>
      <c r="B27" s="188" t="s">
        <v>2400</v>
      </c>
      <c r="C27" s="189">
        <v>40478</v>
      </c>
      <c r="D27" s="386" t="s">
        <v>2399</v>
      </c>
      <c r="E27" s="38" t="s">
        <v>713</v>
      </c>
      <c r="F27" s="147" t="s">
        <v>538</v>
      </c>
      <c r="G27" s="147" t="s">
        <v>1144</v>
      </c>
      <c r="H27" s="147" t="s">
        <v>514</v>
      </c>
      <c r="I27" s="147" t="s">
        <v>499</v>
      </c>
      <c r="J27" s="147" t="s">
        <v>687</v>
      </c>
      <c r="K27" s="147"/>
      <c r="L27" s="147"/>
      <c r="M27" s="147" t="s">
        <v>541</v>
      </c>
      <c r="N27" s="147" t="s">
        <v>511</v>
      </c>
      <c r="O27" s="147" t="s">
        <v>725</v>
      </c>
      <c r="P27" s="147" t="s">
        <v>496</v>
      </c>
      <c r="Q27" s="147" t="s">
        <v>499</v>
      </c>
      <c r="R27" s="147" t="s">
        <v>522</v>
      </c>
      <c r="S27" s="40">
        <f t="shared" si="1"/>
        <v>119</v>
      </c>
    </row>
    <row r="28" spans="1:19" ht="16.5" thickBot="1">
      <c r="A28" s="45" t="s">
        <v>2173</v>
      </c>
      <c r="B28" s="185" t="s">
        <v>2389</v>
      </c>
      <c r="C28" s="184">
        <v>40198</v>
      </c>
      <c r="D28" s="385"/>
      <c r="E28" s="38" t="s">
        <v>713</v>
      </c>
      <c r="F28" s="147" t="s">
        <v>538</v>
      </c>
      <c r="G28" s="147" t="s">
        <v>1144</v>
      </c>
      <c r="H28" s="147" t="s">
        <v>514</v>
      </c>
      <c r="I28" s="147" t="s">
        <v>499</v>
      </c>
      <c r="J28" s="147" t="s">
        <v>687</v>
      </c>
      <c r="K28" s="147"/>
      <c r="L28" s="147"/>
      <c r="M28" s="147" t="s">
        <v>541</v>
      </c>
      <c r="N28" s="147" t="s">
        <v>511</v>
      </c>
      <c r="O28" s="147" t="s">
        <v>725</v>
      </c>
      <c r="P28" s="147" t="s">
        <v>496</v>
      </c>
      <c r="Q28" s="147" t="s">
        <v>499</v>
      </c>
      <c r="R28" s="147" t="s">
        <v>522</v>
      </c>
      <c r="S28" s="40">
        <f t="shared" si="1"/>
        <v>119</v>
      </c>
    </row>
    <row r="29" spans="1:19" ht="16.5" thickBot="1">
      <c r="A29" s="45" t="s">
        <v>2175</v>
      </c>
      <c r="B29" s="185" t="s">
        <v>2398</v>
      </c>
      <c r="C29" s="184">
        <v>40441</v>
      </c>
      <c r="D29" s="385" t="s">
        <v>2397</v>
      </c>
      <c r="E29" s="38" t="s">
        <v>661</v>
      </c>
      <c r="F29" s="147" t="s">
        <v>508</v>
      </c>
      <c r="G29" s="147" t="s">
        <v>692</v>
      </c>
      <c r="H29" s="147" t="s">
        <v>496</v>
      </c>
      <c r="I29" s="147" t="s">
        <v>499</v>
      </c>
      <c r="J29" s="147" t="s">
        <v>687</v>
      </c>
      <c r="K29" s="147"/>
      <c r="L29" s="147"/>
      <c r="M29" s="147" t="s">
        <v>541</v>
      </c>
      <c r="N29" s="147" t="s">
        <v>511</v>
      </c>
      <c r="O29" s="147" t="s">
        <v>725</v>
      </c>
      <c r="P29" s="147" t="s">
        <v>496</v>
      </c>
      <c r="Q29" s="147" t="s">
        <v>523</v>
      </c>
      <c r="R29" s="147" t="s">
        <v>519</v>
      </c>
      <c r="S29" s="40">
        <f t="shared" si="1"/>
        <v>118</v>
      </c>
    </row>
    <row r="30" spans="1:19" ht="16.5" thickBot="1">
      <c r="A30" s="45" t="s">
        <v>2177</v>
      </c>
      <c r="B30" s="188" t="s">
        <v>2396</v>
      </c>
      <c r="C30" s="189">
        <v>40564</v>
      </c>
      <c r="D30" s="386" t="s">
        <v>2395</v>
      </c>
      <c r="E30" s="38" t="s">
        <v>801</v>
      </c>
      <c r="F30" s="147" t="s">
        <v>531</v>
      </c>
      <c r="G30" s="147" t="s">
        <v>2061</v>
      </c>
      <c r="H30" s="147" t="s">
        <v>511</v>
      </c>
      <c r="I30" s="147" t="s">
        <v>523</v>
      </c>
      <c r="J30" s="147" t="s">
        <v>538</v>
      </c>
      <c r="K30" s="147"/>
      <c r="L30" s="147"/>
      <c r="M30" s="147" t="s">
        <v>697</v>
      </c>
      <c r="N30" s="147" t="s">
        <v>541</v>
      </c>
      <c r="O30" s="147" t="s">
        <v>640</v>
      </c>
      <c r="P30" s="147" t="s">
        <v>494</v>
      </c>
      <c r="Q30" s="147" t="s">
        <v>499</v>
      </c>
      <c r="R30" s="147" t="s">
        <v>522</v>
      </c>
      <c r="S30" s="40">
        <f t="shared" si="1"/>
        <v>112</v>
      </c>
    </row>
    <row r="31" spans="1:19" ht="16.5" thickBot="1">
      <c r="A31" s="45" t="s">
        <v>2179</v>
      </c>
      <c r="B31" s="185" t="s">
        <v>2394</v>
      </c>
      <c r="C31" s="184">
        <v>40277</v>
      </c>
      <c r="D31" s="385" t="s">
        <v>2393</v>
      </c>
      <c r="E31" s="38" t="s">
        <v>711</v>
      </c>
      <c r="F31" s="147" t="s">
        <v>523</v>
      </c>
      <c r="G31" s="147" t="s">
        <v>692</v>
      </c>
      <c r="H31" s="147" t="s">
        <v>496</v>
      </c>
      <c r="I31" s="147" t="s">
        <v>503</v>
      </c>
      <c r="J31" s="147" t="s">
        <v>519</v>
      </c>
      <c r="K31" s="147"/>
      <c r="L31" s="147"/>
      <c r="M31" s="147" t="s">
        <v>522</v>
      </c>
      <c r="N31" s="147" t="s">
        <v>522</v>
      </c>
      <c r="O31" s="147" t="s">
        <v>728</v>
      </c>
      <c r="P31" s="147" t="s">
        <v>514</v>
      </c>
      <c r="Q31" s="147" t="s">
        <v>523</v>
      </c>
      <c r="R31" s="147" t="s">
        <v>519</v>
      </c>
      <c r="S31" s="40">
        <f t="shared" si="1"/>
        <v>95</v>
      </c>
    </row>
    <row r="32" spans="1:19" ht="15.75">
      <c r="A32" s="31" t="s">
        <v>925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2:2">
      <c r="B33" t="s">
        <v>2388</v>
      </c>
    </row>
  </sheetData>
  <sortState ref="B23:S31">
    <sortCondition descending="1" ref="S23:S31"/>
  </sortState>
  <mergeCells count="11">
    <mergeCell ref="M3:N4"/>
    <mergeCell ref="O3:P4"/>
    <mergeCell ref="Q3:R4"/>
    <mergeCell ref="S3:S5"/>
    <mergeCell ref="A2:R2"/>
    <mergeCell ref="A3:A5"/>
    <mergeCell ref="B3:B5"/>
    <mergeCell ref="E3:F4"/>
    <mergeCell ref="G3:H4"/>
    <mergeCell ref="I3:J4"/>
    <mergeCell ref="K3:L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S34"/>
  <sheetViews>
    <sheetView topLeftCell="A4" zoomScale="115" zoomScaleNormal="85" workbookViewId="0">
      <selection activeCell="B10" sqref="B10"/>
    </sheetView>
  </sheetViews>
  <sheetFormatPr defaultRowHeight="15.75"/>
  <cols>
    <col min="1" max="1" width="5.5703125" style="31" customWidth="1"/>
    <col min="2" max="2" width="31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1772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179"/>
      <c r="D3" s="17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180" t="s">
        <v>54</v>
      </c>
      <c r="D4" s="18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181"/>
      <c r="D5" s="18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165" t="s">
        <v>19</v>
      </c>
      <c r="B6" s="291" t="s">
        <v>1771</v>
      </c>
      <c r="C6" s="289">
        <v>40399</v>
      </c>
      <c r="D6" s="293" t="s">
        <v>1770</v>
      </c>
      <c r="E6" s="173" t="s">
        <v>1415</v>
      </c>
      <c r="F6" s="37">
        <v>2</v>
      </c>
      <c r="G6" s="38" t="s">
        <v>709</v>
      </c>
      <c r="H6" s="39">
        <v>17</v>
      </c>
      <c r="I6" s="38"/>
      <c r="J6" s="39"/>
      <c r="K6" s="39">
        <v>8</v>
      </c>
      <c r="L6" s="39">
        <v>6</v>
      </c>
      <c r="M6" s="38" t="s">
        <v>536</v>
      </c>
      <c r="N6" s="39">
        <v>21</v>
      </c>
      <c r="O6" s="39">
        <v>150</v>
      </c>
      <c r="P6" s="38" t="s">
        <v>524</v>
      </c>
      <c r="Q6" s="38" t="s">
        <v>496</v>
      </c>
      <c r="R6" s="218" t="s">
        <v>639</v>
      </c>
      <c r="S6" s="40">
        <f t="shared" ref="S6:S11" si="0">R6+P6+N6+L6+J6+H6+F6</f>
        <v>100</v>
      </c>
    </row>
    <row r="7" spans="1:19">
      <c r="A7" s="165" t="s">
        <v>20</v>
      </c>
      <c r="B7" s="291" t="s">
        <v>1766</v>
      </c>
      <c r="C7" s="289">
        <v>40276</v>
      </c>
      <c r="D7" s="294" t="s">
        <v>1765</v>
      </c>
      <c r="E7" s="173" t="s">
        <v>695</v>
      </c>
      <c r="F7" s="37">
        <v>1</v>
      </c>
      <c r="G7" s="38" t="s">
        <v>681</v>
      </c>
      <c r="H7" s="38" t="s">
        <v>502</v>
      </c>
      <c r="I7" s="41"/>
      <c r="J7" s="41"/>
      <c r="K7" s="38" t="s">
        <v>503</v>
      </c>
      <c r="L7" s="38" t="s">
        <v>523</v>
      </c>
      <c r="M7" s="38" t="s">
        <v>522</v>
      </c>
      <c r="N7" s="38" t="s">
        <v>502</v>
      </c>
      <c r="O7" s="38" t="s">
        <v>497</v>
      </c>
      <c r="P7" s="38" t="s">
        <v>531</v>
      </c>
      <c r="Q7" s="38" t="s">
        <v>538</v>
      </c>
      <c r="R7" s="218" t="s">
        <v>697</v>
      </c>
      <c r="S7" s="40">
        <f t="shared" si="0"/>
        <v>83</v>
      </c>
    </row>
    <row r="8" spans="1:19">
      <c r="A8" s="165" t="s">
        <v>21</v>
      </c>
      <c r="B8" s="239" t="s">
        <v>1769</v>
      </c>
      <c r="C8" s="289">
        <v>40533</v>
      </c>
      <c r="D8" s="238" t="s">
        <v>1768</v>
      </c>
      <c r="E8" s="173" t="s">
        <v>799</v>
      </c>
      <c r="F8" s="37">
        <v>5</v>
      </c>
      <c r="G8" s="38" t="s">
        <v>704</v>
      </c>
      <c r="H8" s="38" t="s">
        <v>542</v>
      </c>
      <c r="I8" s="38"/>
      <c r="J8" s="39"/>
      <c r="K8" s="38" t="s">
        <v>517</v>
      </c>
      <c r="L8" s="38" t="s">
        <v>510</v>
      </c>
      <c r="M8" s="38" t="s">
        <v>502</v>
      </c>
      <c r="N8" s="38" t="s">
        <v>542</v>
      </c>
      <c r="O8" s="38" t="s">
        <v>1767</v>
      </c>
      <c r="P8" s="38" t="s">
        <v>531</v>
      </c>
      <c r="Q8" s="38" t="s">
        <v>503</v>
      </c>
      <c r="R8" s="218" t="s">
        <v>500</v>
      </c>
      <c r="S8" s="40">
        <f t="shared" si="0"/>
        <v>80</v>
      </c>
    </row>
    <row r="9" spans="1:19">
      <c r="A9" s="253" t="s">
        <v>22</v>
      </c>
      <c r="B9" s="49" t="s">
        <v>1760</v>
      </c>
      <c r="C9" s="289">
        <v>40271</v>
      </c>
      <c r="D9" s="36"/>
      <c r="E9" s="173" t="s">
        <v>802</v>
      </c>
      <c r="F9" s="44">
        <v>9</v>
      </c>
      <c r="G9" s="41" t="s">
        <v>1759</v>
      </c>
      <c r="H9" s="41" t="s">
        <v>1758</v>
      </c>
      <c r="I9" s="41" t="s">
        <v>544</v>
      </c>
      <c r="J9" s="41" t="s">
        <v>493</v>
      </c>
      <c r="K9" s="41"/>
      <c r="L9" s="41"/>
      <c r="M9" s="38" t="s">
        <v>542</v>
      </c>
      <c r="N9" s="41" t="s">
        <v>697</v>
      </c>
      <c r="O9" s="41" t="s">
        <v>1176</v>
      </c>
      <c r="P9" s="38" t="s">
        <v>502</v>
      </c>
      <c r="Q9" s="218" t="s">
        <v>499</v>
      </c>
      <c r="R9" s="218" t="s">
        <v>522</v>
      </c>
      <c r="S9" s="40">
        <f t="shared" si="0"/>
        <v>168</v>
      </c>
    </row>
    <row r="10" spans="1:19">
      <c r="A10" s="166" t="s">
        <v>23</v>
      </c>
      <c r="B10" s="291" t="s">
        <v>1764</v>
      </c>
      <c r="C10" s="289">
        <v>39978</v>
      </c>
      <c r="D10" s="290" t="s">
        <v>1763</v>
      </c>
      <c r="E10" s="173" t="s">
        <v>710</v>
      </c>
      <c r="F10" s="433">
        <v>7</v>
      </c>
      <c r="G10" s="38" t="s">
        <v>576</v>
      </c>
      <c r="H10" s="38" t="s">
        <v>493</v>
      </c>
      <c r="I10" s="38" t="s">
        <v>517</v>
      </c>
      <c r="J10" s="38" t="s">
        <v>524</v>
      </c>
      <c r="K10" s="38"/>
      <c r="L10" s="38"/>
      <c r="M10" s="38" t="s">
        <v>697</v>
      </c>
      <c r="N10" s="38" t="s">
        <v>522</v>
      </c>
      <c r="O10" s="38" t="s">
        <v>656</v>
      </c>
      <c r="P10" s="38" t="s">
        <v>524</v>
      </c>
      <c r="Q10" s="218" t="s">
        <v>517</v>
      </c>
      <c r="R10" s="218" t="s">
        <v>496</v>
      </c>
      <c r="S10" s="40">
        <f t="shared" si="0"/>
        <v>111</v>
      </c>
    </row>
    <row r="11" spans="1:19">
      <c r="A11" s="166" t="s">
        <v>24</v>
      </c>
      <c r="B11" s="291" t="s">
        <v>1762</v>
      </c>
      <c r="C11" s="289">
        <v>40211</v>
      </c>
      <c r="D11" s="290" t="s">
        <v>1761</v>
      </c>
      <c r="E11" s="173" t="s">
        <v>1270</v>
      </c>
      <c r="F11" s="433">
        <v>5</v>
      </c>
      <c r="G11" s="38" t="s">
        <v>1719</v>
      </c>
      <c r="H11" s="38" t="s">
        <v>504</v>
      </c>
      <c r="I11" s="38" t="s">
        <v>499</v>
      </c>
      <c r="J11" s="38" t="s">
        <v>687</v>
      </c>
      <c r="K11" s="38"/>
      <c r="L11" s="38"/>
      <c r="M11" s="38" t="s">
        <v>542</v>
      </c>
      <c r="N11" s="38" t="s">
        <v>697</v>
      </c>
      <c r="O11" s="38" t="s">
        <v>640</v>
      </c>
      <c r="P11" s="38" t="s">
        <v>494</v>
      </c>
      <c r="Q11" s="218" t="s">
        <v>523</v>
      </c>
      <c r="R11" s="218" t="s">
        <v>519</v>
      </c>
      <c r="S11" s="40">
        <f t="shared" si="0"/>
        <v>111</v>
      </c>
    </row>
    <row r="12" spans="1:19">
      <c r="A12" s="192"/>
      <c r="B12" s="61" t="s">
        <v>36</v>
      </c>
      <c r="C12" s="61"/>
      <c r="D12" s="61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653</v>
      </c>
    </row>
    <row r="13" spans="1:19">
      <c r="A13" s="165" t="s">
        <v>37</v>
      </c>
      <c r="B13" s="245" t="s">
        <v>1747</v>
      </c>
      <c r="C13" s="230">
        <v>40487</v>
      </c>
      <c r="D13" s="50"/>
      <c r="E13" s="173" t="s">
        <v>1685</v>
      </c>
      <c r="F13" s="50">
        <v>1</v>
      </c>
      <c r="G13" s="38" t="s">
        <v>674</v>
      </c>
      <c r="H13" s="50">
        <v>7</v>
      </c>
      <c r="I13" s="50"/>
      <c r="J13" s="50"/>
      <c r="K13" s="50">
        <v>7</v>
      </c>
      <c r="L13" s="50">
        <v>5</v>
      </c>
      <c r="M13" s="50">
        <v>26</v>
      </c>
      <c r="N13" s="50">
        <v>32</v>
      </c>
      <c r="O13" s="50">
        <v>142</v>
      </c>
      <c r="P13" s="50">
        <v>10</v>
      </c>
      <c r="Q13" s="50">
        <v>8</v>
      </c>
      <c r="R13" s="51">
        <v>20</v>
      </c>
      <c r="S13" s="40">
        <f t="shared" ref="S13:S32" si="1">R13+P13+N13+L13+J13+H13+F13</f>
        <v>75</v>
      </c>
    </row>
    <row r="14" spans="1:19">
      <c r="A14" s="165" t="s">
        <v>38</v>
      </c>
      <c r="B14" s="117" t="s">
        <v>1740</v>
      </c>
      <c r="C14" s="230">
        <v>40406</v>
      </c>
      <c r="D14" s="50" t="s">
        <v>1739</v>
      </c>
      <c r="E14" s="173" t="s">
        <v>1423</v>
      </c>
      <c r="F14" s="50">
        <v>1</v>
      </c>
      <c r="G14" s="38" t="s">
        <v>709</v>
      </c>
      <c r="H14" s="50">
        <v>17</v>
      </c>
      <c r="I14" s="50"/>
      <c r="J14" s="50"/>
      <c r="K14" s="50">
        <v>3</v>
      </c>
      <c r="L14" s="50">
        <v>1</v>
      </c>
      <c r="M14" s="50">
        <v>20</v>
      </c>
      <c r="N14" s="50">
        <v>19</v>
      </c>
      <c r="O14" s="50">
        <v>143</v>
      </c>
      <c r="P14" s="50">
        <v>10</v>
      </c>
      <c r="Q14" s="50">
        <v>4</v>
      </c>
      <c r="R14" s="51">
        <v>12</v>
      </c>
      <c r="S14" s="40">
        <f t="shared" si="1"/>
        <v>60</v>
      </c>
    </row>
    <row r="15" spans="1:19">
      <c r="A15" s="165" t="s">
        <v>39</v>
      </c>
      <c r="B15" s="286" t="s">
        <v>1753</v>
      </c>
      <c r="C15" s="230">
        <v>40455</v>
      </c>
      <c r="D15" s="50" t="s">
        <v>1752</v>
      </c>
      <c r="E15" s="173" t="s">
        <v>775</v>
      </c>
      <c r="F15" s="50">
        <v>0</v>
      </c>
      <c r="G15" s="38" t="s">
        <v>1737</v>
      </c>
      <c r="H15" s="50">
        <v>1</v>
      </c>
      <c r="I15" s="50"/>
      <c r="J15" s="50"/>
      <c r="K15" s="50">
        <v>8</v>
      </c>
      <c r="L15" s="50">
        <v>6</v>
      </c>
      <c r="M15" s="50">
        <v>20</v>
      </c>
      <c r="N15" s="50">
        <v>19</v>
      </c>
      <c r="O15" s="50">
        <v>157</v>
      </c>
      <c r="P15" s="50">
        <v>16</v>
      </c>
      <c r="Q15" s="50">
        <v>6</v>
      </c>
      <c r="R15" s="51">
        <v>16</v>
      </c>
      <c r="S15" s="40">
        <f t="shared" si="1"/>
        <v>58</v>
      </c>
    </row>
    <row r="16" spans="1:19">
      <c r="A16" s="165" t="s">
        <v>40</v>
      </c>
      <c r="B16" s="288" t="s">
        <v>1751</v>
      </c>
      <c r="C16" s="230">
        <v>40322</v>
      </c>
      <c r="D16" s="293" t="s">
        <v>1750</v>
      </c>
      <c r="E16" s="173" t="s">
        <v>1423</v>
      </c>
      <c r="F16" s="50">
        <v>2</v>
      </c>
      <c r="G16" s="38" t="s">
        <v>1412</v>
      </c>
      <c r="H16" s="50">
        <v>1</v>
      </c>
      <c r="I16" s="50"/>
      <c r="J16" s="50"/>
      <c r="K16" s="50">
        <v>4</v>
      </c>
      <c r="L16" s="50">
        <v>2</v>
      </c>
      <c r="M16" s="50">
        <v>15</v>
      </c>
      <c r="N16" s="50">
        <v>13</v>
      </c>
      <c r="O16" s="50">
        <v>175</v>
      </c>
      <c r="P16" s="50">
        <v>26</v>
      </c>
      <c r="Q16" s="50">
        <v>4</v>
      </c>
      <c r="R16" s="51">
        <v>12</v>
      </c>
      <c r="S16" s="40">
        <f t="shared" si="1"/>
        <v>56</v>
      </c>
    </row>
    <row r="17" spans="1:19">
      <c r="A17" s="165" t="s">
        <v>895</v>
      </c>
      <c r="B17" s="287" t="s">
        <v>1745</v>
      </c>
      <c r="C17" s="230">
        <v>40100</v>
      </c>
      <c r="D17" s="293" t="s">
        <v>1744</v>
      </c>
      <c r="E17" s="173" t="s">
        <v>695</v>
      </c>
      <c r="F17" s="50">
        <v>1</v>
      </c>
      <c r="G17" s="38" t="s">
        <v>1412</v>
      </c>
      <c r="H17" s="50">
        <v>1</v>
      </c>
      <c r="I17" s="50"/>
      <c r="J17" s="50"/>
      <c r="K17" s="50">
        <v>4</v>
      </c>
      <c r="L17" s="50">
        <v>2</v>
      </c>
      <c r="M17" s="50">
        <v>18</v>
      </c>
      <c r="N17" s="50">
        <v>16</v>
      </c>
      <c r="O17" s="50">
        <v>135</v>
      </c>
      <c r="P17" s="50">
        <v>8</v>
      </c>
      <c r="Q17" s="50">
        <v>9</v>
      </c>
      <c r="R17" s="51">
        <v>22</v>
      </c>
      <c r="S17" s="40">
        <f t="shared" si="1"/>
        <v>50</v>
      </c>
    </row>
    <row r="18" spans="1:19">
      <c r="A18" s="165" t="s">
        <v>891</v>
      </c>
      <c r="B18" s="117" t="s">
        <v>1734</v>
      </c>
      <c r="C18" s="230">
        <v>40418</v>
      </c>
      <c r="D18" s="50"/>
      <c r="E18" s="173" t="s">
        <v>698</v>
      </c>
      <c r="F18" s="50">
        <v>1</v>
      </c>
      <c r="G18" s="38" t="s">
        <v>1417</v>
      </c>
      <c r="H18" s="50">
        <v>1</v>
      </c>
      <c r="I18" s="50"/>
      <c r="J18" s="50"/>
      <c r="K18" s="50">
        <v>3</v>
      </c>
      <c r="L18" s="50">
        <v>1</v>
      </c>
      <c r="M18" s="50">
        <v>13</v>
      </c>
      <c r="N18" s="50">
        <v>11</v>
      </c>
      <c r="O18" s="50">
        <v>152</v>
      </c>
      <c r="P18" s="50">
        <v>14</v>
      </c>
      <c r="Q18" s="50">
        <v>8</v>
      </c>
      <c r="R18" s="51">
        <v>20</v>
      </c>
      <c r="S18" s="40">
        <f t="shared" si="1"/>
        <v>48</v>
      </c>
    </row>
    <row r="19" spans="1:19">
      <c r="A19" s="165" t="s">
        <v>888</v>
      </c>
      <c r="B19" s="286" t="s">
        <v>1755</v>
      </c>
      <c r="C19" s="230">
        <v>40406</v>
      </c>
      <c r="D19" s="293" t="s">
        <v>1754</v>
      </c>
      <c r="E19" s="173" t="s">
        <v>666</v>
      </c>
      <c r="F19" s="50">
        <v>0</v>
      </c>
      <c r="G19" s="38" t="s">
        <v>1412</v>
      </c>
      <c r="H19" s="50">
        <v>1</v>
      </c>
      <c r="I19" s="50"/>
      <c r="J19" s="50"/>
      <c r="K19" s="50">
        <v>3</v>
      </c>
      <c r="L19" s="50">
        <v>1</v>
      </c>
      <c r="M19" s="50">
        <v>14</v>
      </c>
      <c r="N19" s="50">
        <v>12</v>
      </c>
      <c r="O19" s="50">
        <v>145</v>
      </c>
      <c r="P19" s="50">
        <v>11</v>
      </c>
      <c r="Q19" s="50">
        <v>7</v>
      </c>
      <c r="R19" s="51">
        <v>18</v>
      </c>
      <c r="S19" s="40">
        <f t="shared" si="1"/>
        <v>43</v>
      </c>
    </row>
    <row r="20" spans="1:19">
      <c r="A20" s="165" t="s">
        <v>885</v>
      </c>
      <c r="B20" s="117" t="s">
        <v>1738</v>
      </c>
      <c r="C20" s="230">
        <v>40374</v>
      </c>
      <c r="D20" s="50"/>
      <c r="E20" s="173" t="s">
        <v>698</v>
      </c>
      <c r="F20" s="50">
        <v>1</v>
      </c>
      <c r="G20" s="38" t="s">
        <v>1737</v>
      </c>
      <c r="H20" s="50">
        <v>1</v>
      </c>
      <c r="I20" s="50"/>
      <c r="J20" s="50"/>
      <c r="K20" s="50">
        <v>5</v>
      </c>
      <c r="L20" s="50">
        <v>3</v>
      </c>
      <c r="M20" s="50">
        <v>16</v>
      </c>
      <c r="N20" s="50">
        <v>14</v>
      </c>
      <c r="O20" s="50">
        <v>120</v>
      </c>
      <c r="P20" s="50">
        <v>2</v>
      </c>
      <c r="Q20" s="50">
        <v>8</v>
      </c>
      <c r="R20" s="51">
        <v>20</v>
      </c>
      <c r="S20" s="40">
        <f t="shared" si="1"/>
        <v>41</v>
      </c>
    </row>
    <row r="21" spans="1:19">
      <c r="A21" s="165" t="s">
        <v>881</v>
      </c>
      <c r="B21" s="286" t="s">
        <v>1757</v>
      </c>
      <c r="C21" s="230">
        <v>40393</v>
      </c>
      <c r="D21" s="48"/>
      <c r="E21" s="173" t="s">
        <v>695</v>
      </c>
      <c r="F21" s="433">
        <v>1</v>
      </c>
      <c r="G21" s="38" t="s">
        <v>1417</v>
      </c>
      <c r="H21" s="38" t="s">
        <v>513</v>
      </c>
      <c r="I21" s="38"/>
      <c r="J21" s="38"/>
      <c r="K21" s="38" t="s">
        <v>517</v>
      </c>
      <c r="L21" s="38" t="s">
        <v>510</v>
      </c>
      <c r="M21" s="38" t="s">
        <v>508</v>
      </c>
      <c r="N21" s="38" t="s">
        <v>494</v>
      </c>
      <c r="O21" s="38" t="s">
        <v>647</v>
      </c>
      <c r="P21" s="38" t="s">
        <v>544</v>
      </c>
      <c r="Q21" s="218" t="s">
        <v>523</v>
      </c>
      <c r="R21" s="218" t="s">
        <v>538</v>
      </c>
      <c r="S21" s="40">
        <f t="shared" si="1"/>
        <v>40</v>
      </c>
    </row>
    <row r="22" spans="1:19">
      <c r="A22" s="165" t="s">
        <v>1743</v>
      </c>
      <c r="B22" s="67" t="s">
        <v>1749</v>
      </c>
      <c r="C22" s="230">
        <v>40528</v>
      </c>
      <c r="D22" s="126" t="s">
        <v>1748</v>
      </c>
      <c r="E22" s="173" t="s">
        <v>695</v>
      </c>
      <c r="F22" s="50">
        <v>1</v>
      </c>
      <c r="G22" s="38" t="s">
        <v>686</v>
      </c>
      <c r="H22" s="50">
        <v>0</v>
      </c>
      <c r="I22" s="50"/>
      <c r="J22" s="50"/>
      <c r="K22" s="50">
        <v>3</v>
      </c>
      <c r="L22" s="50">
        <v>1</v>
      </c>
      <c r="M22" s="50">
        <v>14</v>
      </c>
      <c r="N22" s="50">
        <v>12</v>
      </c>
      <c r="O22" s="50">
        <v>145</v>
      </c>
      <c r="P22" s="50">
        <v>11</v>
      </c>
      <c r="Q22" s="50">
        <v>5</v>
      </c>
      <c r="R22" s="51">
        <v>14</v>
      </c>
      <c r="S22" s="40">
        <f t="shared" si="1"/>
        <v>39</v>
      </c>
    </row>
    <row r="23" spans="1:19">
      <c r="A23" s="165" t="s">
        <v>873</v>
      </c>
      <c r="B23" s="244" t="s">
        <v>1742</v>
      </c>
      <c r="C23" s="230">
        <v>40272</v>
      </c>
      <c r="D23" s="50"/>
      <c r="E23" s="173" t="s">
        <v>699</v>
      </c>
      <c r="F23" s="50">
        <v>3</v>
      </c>
      <c r="G23" s="38" t="s">
        <v>1741</v>
      </c>
      <c r="H23" s="50">
        <v>0</v>
      </c>
      <c r="I23" s="50"/>
      <c r="J23" s="50"/>
      <c r="K23" s="50">
        <v>3</v>
      </c>
      <c r="L23" s="50">
        <v>1</v>
      </c>
      <c r="M23" s="50">
        <v>14</v>
      </c>
      <c r="N23" s="50">
        <v>12</v>
      </c>
      <c r="O23" s="50">
        <v>140</v>
      </c>
      <c r="P23" s="50">
        <v>9</v>
      </c>
      <c r="Q23" s="50">
        <v>5</v>
      </c>
      <c r="R23" s="51">
        <v>14</v>
      </c>
      <c r="S23" s="40">
        <f t="shared" si="1"/>
        <v>39</v>
      </c>
    </row>
    <row r="24" spans="1:19">
      <c r="A24" s="165" t="s">
        <v>869</v>
      </c>
      <c r="B24" s="287" t="s">
        <v>1746</v>
      </c>
      <c r="C24" s="295">
        <v>40395</v>
      </c>
      <c r="D24" s="50"/>
      <c r="E24" s="173" t="s">
        <v>1685</v>
      </c>
      <c r="F24" s="50">
        <v>1</v>
      </c>
      <c r="G24" s="38" t="s">
        <v>686</v>
      </c>
      <c r="H24" s="50">
        <v>0</v>
      </c>
      <c r="I24" s="50"/>
      <c r="J24" s="50"/>
      <c r="K24" s="50">
        <v>3</v>
      </c>
      <c r="L24" s="50">
        <v>1</v>
      </c>
      <c r="M24" s="50">
        <v>7</v>
      </c>
      <c r="N24" s="50">
        <v>5</v>
      </c>
      <c r="O24" s="50">
        <v>130</v>
      </c>
      <c r="P24" s="50">
        <v>7</v>
      </c>
      <c r="Q24" s="50">
        <v>7</v>
      </c>
      <c r="R24" s="51">
        <v>18</v>
      </c>
      <c r="S24" s="40">
        <f t="shared" si="1"/>
        <v>32</v>
      </c>
    </row>
    <row r="25" spans="1:19">
      <c r="A25" s="165" t="s">
        <v>865</v>
      </c>
      <c r="B25" s="117" t="s">
        <v>1733</v>
      </c>
      <c r="C25" s="230">
        <v>40436</v>
      </c>
      <c r="D25" s="50" t="s">
        <v>1732</v>
      </c>
      <c r="E25" s="173" t="s">
        <v>695</v>
      </c>
      <c r="F25" s="50">
        <v>1</v>
      </c>
      <c r="G25" s="38" t="s">
        <v>1412</v>
      </c>
      <c r="H25" s="50">
        <v>1</v>
      </c>
      <c r="I25" s="50"/>
      <c r="J25" s="50"/>
      <c r="K25" s="50">
        <v>3</v>
      </c>
      <c r="L25" s="50">
        <v>1</v>
      </c>
      <c r="M25" s="50">
        <v>14</v>
      </c>
      <c r="N25" s="50">
        <v>12</v>
      </c>
      <c r="O25" s="50">
        <v>125</v>
      </c>
      <c r="P25" s="50">
        <v>4</v>
      </c>
      <c r="Q25" s="50">
        <v>4</v>
      </c>
      <c r="R25" s="51">
        <v>12</v>
      </c>
      <c r="S25" s="40">
        <f t="shared" si="1"/>
        <v>31</v>
      </c>
    </row>
    <row r="26" spans="1:19">
      <c r="A26" s="165" t="s">
        <v>860</v>
      </c>
      <c r="B26" s="286" t="s">
        <v>1736</v>
      </c>
      <c r="C26" s="230">
        <v>40350</v>
      </c>
      <c r="D26" s="293" t="s">
        <v>1735</v>
      </c>
      <c r="E26" s="173" t="s">
        <v>592</v>
      </c>
      <c r="F26" s="50">
        <v>2</v>
      </c>
      <c r="G26" s="38" t="s">
        <v>686</v>
      </c>
      <c r="H26" s="50">
        <v>0</v>
      </c>
      <c r="I26" s="50"/>
      <c r="J26" s="50"/>
      <c r="K26" s="50">
        <v>3</v>
      </c>
      <c r="L26" s="50">
        <v>1</v>
      </c>
      <c r="M26" s="50">
        <v>10</v>
      </c>
      <c r="N26" s="50">
        <v>8</v>
      </c>
      <c r="O26" s="50">
        <v>120</v>
      </c>
      <c r="P26" s="50">
        <v>2</v>
      </c>
      <c r="Q26" s="50">
        <v>3</v>
      </c>
      <c r="R26" s="51">
        <v>10</v>
      </c>
      <c r="S26" s="40">
        <f t="shared" si="1"/>
        <v>23</v>
      </c>
    </row>
    <row r="27" spans="1:19">
      <c r="A27" s="165" t="s">
        <v>856</v>
      </c>
      <c r="B27" s="288" t="s">
        <v>1756</v>
      </c>
      <c r="C27" s="230">
        <v>40345</v>
      </c>
      <c r="D27" s="48" t="s">
        <v>1077</v>
      </c>
      <c r="E27" s="173"/>
      <c r="F27" s="433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218"/>
      <c r="R27" s="218"/>
      <c r="S27" s="40">
        <f t="shared" si="1"/>
        <v>0</v>
      </c>
    </row>
    <row r="28" spans="1:19">
      <c r="A28" s="292" t="s">
        <v>158</v>
      </c>
      <c r="B28" s="117" t="s">
        <v>1729</v>
      </c>
      <c r="C28" s="230">
        <v>40408</v>
      </c>
      <c r="D28" s="50" t="s">
        <v>1728</v>
      </c>
      <c r="E28" s="173" t="s">
        <v>721</v>
      </c>
      <c r="F28" s="50">
        <v>1</v>
      </c>
      <c r="G28" s="50">
        <v>9.1</v>
      </c>
      <c r="H28" s="50">
        <v>36</v>
      </c>
      <c r="I28" s="50">
        <v>2</v>
      </c>
      <c r="J28" s="50">
        <v>7</v>
      </c>
      <c r="K28" s="50"/>
      <c r="L28" s="50"/>
      <c r="M28" s="50">
        <v>19</v>
      </c>
      <c r="N28" s="50">
        <v>15</v>
      </c>
      <c r="O28" s="50">
        <v>185</v>
      </c>
      <c r="P28" s="50">
        <v>16</v>
      </c>
      <c r="Q28" s="50">
        <v>5</v>
      </c>
      <c r="R28" s="51">
        <v>20</v>
      </c>
      <c r="S28" s="40">
        <f t="shared" si="1"/>
        <v>95</v>
      </c>
    </row>
    <row r="29" spans="1:19">
      <c r="A29" s="292" t="s">
        <v>113</v>
      </c>
      <c r="B29" s="286" t="s">
        <v>1731</v>
      </c>
      <c r="C29" s="230">
        <v>40516</v>
      </c>
      <c r="D29" s="50"/>
      <c r="E29" s="173" t="s">
        <v>721</v>
      </c>
      <c r="F29" s="50">
        <v>1</v>
      </c>
      <c r="G29" s="50">
        <v>10.199999999999999</v>
      </c>
      <c r="H29" s="50">
        <v>15</v>
      </c>
      <c r="I29" s="50">
        <v>4</v>
      </c>
      <c r="J29" s="50">
        <v>13</v>
      </c>
      <c r="K29" s="50"/>
      <c r="L29" s="50"/>
      <c r="M29" s="50">
        <v>21</v>
      </c>
      <c r="N29" s="50">
        <v>17</v>
      </c>
      <c r="O29" s="50">
        <v>140</v>
      </c>
      <c r="P29" s="50">
        <v>1</v>
      </c>
      <c r="Q29" s="50">
        <v>3</v>
      </c>
      <c r="R29" s="51">
        <v>16</v>
      </c>
      <c r="S29" s="40">
        <f t="shared" si="1"/>
        <v>63</v>
      </c>
    </row>
    <row r="30" spans="1:19">
      <c r="A30" s="292" t="s">
        <v>1325</v>
      </c>
      <c r="B30" s="117" t="s">
        <v>1725</v>
      </c>
      <c r="C30" s="230">
        <v>40332</v>
      </c>
      <c r="D30" s="49"/>
      <c r="E30" s="173" t="s">
        <v>1019</v>
      </c>
      <c r="F30" s="50">
        <v>1</v>
      </c>
      <c r="G30" s="50">
        <v>11.8</v>
      </c>
      <c r="H30" s="50">
        <v>1</v>
      </c>
      <c r="I30" s="50">
        <v>12</v>
      </c>
      <c r="J30" s="50">
        <v>42</v>
      </c>
      <c r="K30" s="50"/>
      <c r="L30" s="50"/>
      <c r="M30" s="50">
        <v>20</v>
      </c>
      <c r="N30" s="50">
        <v>16</v>
      </c>
      <c r="O30" s="50">
        <v>160</v>
      </c>
      <c r="P30" s="50">
        <v>7</v>
      </c>
      <c r="Q30" s="50">
        <v>3</v>
      </c>
      <c r="R30" s="51">
        <v>16</v>
      </c>
      <c r="S30" s="40">
        <f t="shared" si="1"/>
        <v>83</v>
      </c>
    </row>
    <row r="31" spans="1:19">
      <c r="A31" s="292" t="s">
        <v>115</v>
      </c>
      <c r="B31" s="117" t="s">
        <v>1730</v>
      </c>
      <c r="C31" s="230">
        <v>40405</v>
      </c>
      <c r="D31" s="50"/>
      <c r="E31" s="173" t="s">
        <v>627</v>
      </c>
      <c r="F31" s="50">
        <v>1</v>
      </c>
      <c r="G31" s="50">
        <v>11.8</v>
      </c>
      <c r="H31" s="50">
        <v>1</v>
      </c>
      <c r="I31" s="50">
        <v>1</v>
      </c>
      <c r="J31" s="50">
        <v>4</v>
      </c>
      <c r="K31" s="50"/>
      <c r="L31" s="50"/>
      <c r="M31" s="50">
        <v>18</v>
      </c>
      <c r="N31" s="50">
        <v>14</v>
      </c>
      <c r="O31" s="50">
        <v>140</v>
      </c>
      <c r="P31" s="50">
        <v>1</v>
      </c>
      <c r="Q31" s="50">
        <v>2</v>
      </c>
      <c r="R31" s="51">
        <v>14</v>
      </c>
      <c r="S31" s="40">
        <f t="shared" si="1"/>
        <v>35</v>
      </c>
    </row>
    <row r="32" spans="1:19">
      <c r="A32" s="292" t="s">
        <v>1320</v>
      </c>
      <c r="B32" s="117" t="s">
        <v>1727</v>
      </c>
      <c r="C32" s="230">
        <v>40180</v>
      </c>
      <c r="D32" s="50" t="s">
        <v>1726</v>
      </c>
      <c r="E32" s="173" t="s">
        <v>711</v>
      </c>
      <c r="F32" s="50">
        <v>1</v>
      </c>
      <c r="G32" s="50">
        <v>11.7</v>
      </c>
      <c r="H32" s="50">
        <v>1</v>
      </c>
      <c r="I32" s="50">
        <v>5</v>
      </c>
      <c r="J32" s="50">
        <v>16</v>
      </c>
      <c r="K32" s="50"/>
      <c r="L32" s="50"/>
      <c r="M32" s="50">
        <v>21</v>
      </c>
      <c r="N32" s="50">
        <v>17</v>
      </c>
      <c r="O32" s="50">
        <v>175</v>
      </c>
      <c r="P32" s="50">
        <v>12</v>
      </c>
      <c r="Q32" s="50">
        <v>4</v>
      </c>
      <c r="R32" s="51">
        <v>12</v>
      </c>
      <c r="S32" s="40">
        <f t="shared" si="1"/>
        <v>59</v>
      </c>
    </row>
    <row r="33" spans="2:16">
      <c r="B33" s="49" t="s">
        <v>1304</v>
      </c>
    </row>
    <row r="34" spans="2:16">
      <c r="M34" s="52"/>
      <c r="N34" s="52"/>
      <c r="O34" s="52"/>
      <c r="P34" s="52"/>
    </row>
  </sheetData>
  <sortState ref="B28:S32">
    <sortCondition descending="1" ref="R28:R32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39370078740157483" right="0.23" top="0.39370078740157483" bottom="0.39370078740157483" header="0.15" footer="0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S36"/>
  <sheetViews>
    <sheetView topLeftCell="A7" workbookViewId="0">
      <selection activeCell="B29" sqref="B29"/>
    </sheetView>
  </sheetViews>
  <sheetFormatPr defaultRowHeight="15"/>
  <cols>
    <col min="2" max="2" width="40.140625" customWidth="1"/>
    <col min="3" max="3" width="12.42578125" customWidth="1"/>
    <col min="4" max="4" width="16" customWidth="1"/>
  </cols>
  <sheetData>
    <row r="1" spans="1:19" ht="18.75">
      <c r="A1" s="508" t="s">
        <v>2123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31"/>
    </row>
    <row r="2" spans="1:19">
      <c r="A2" s="509" t="s">
        <v>17</v>
      </c>
      <c r="B2" s="512" t="s">
        <v>18</v>
      </c>
      <c r="C2" s="301"/>
      <c r="D2" s="301"/>
      <c r="E2" s="503" t="s">
        <v>25</v>
      </c>
      <c r="F2" s="515"/>
      <c r="G2" s="503" t="s">
        <v>26</v>
      </c>
      <c r="H2" s="504"/>
      <c r="I2" s="516" t="s">
        <v>27</v>
      </c>
      <c r="J2" s="517"/>
      <c r="K2" s="503" t="s">
        <v>28</v>
      </c>
      <c r="L2" s="504"/>
      <c r="M2" s="503" t="s">
        <v>29</v>
      </c>
      <c r="N2" s="504"/>
      <c r="O2" s="503" t="s">
        <v>30</v>
      </c>
      <c r="P2" s="504"/>
      <c r="Q2" s="503" t="s">
        <v>31</v>
      </c>
      <c r="R2" s="504"/>
      <c r="S2" s="505" t="s">
        <v>32</v>
      </c>
    </row>
    <row r="3" spans="1:19" ht="38.25">
      <c r="A3" s="510"/>
      <c r="B3" s="513"/>
      <c r="C3" s="302" t="s">
        <v>54</v>
      </c>
      <c r="D3" s="302" t="s">
        <v>53</v>
      </c>
      <c r="E3" s="503"/>
      <c r="F3" s="515"/>
      <c r="G3" s="504"/>
      <c r="H3" s="504"/>
      <c r="I3" s="518"/>
      <c r="J3" s="519"/>
      <c r="K3" s="504"/>
      <c r="L3" s="504"/>
      <c r="M3" s="504"/>
      <c r="N3" s="504"/>
      <c r="O3" s="504"/>
      <c r="P3" s="504"/>
      <c r="Q3" s="504"/>
      <c r="R3" s="504"/>
      <c r="S3" s="506"/>
    </row>
    <row r="4" spans="1:19" ht="45.75" thickBot="1">
      <c r="A4" s="511"/>
      <c r="B4" s="514"/>
      <c r="C4" s="303"/>
      <c r="D4" s="303"/>
      <c r="E4" s="33" t="s">
        <v>33</v>
      </c>
      <c r="F4" s="33" t="s">
        <v>34</v>
      </c>
      <c r="G4" s="33" t="s">
        <v>33</v>
      </c>
      <c r="H4" s="33" t="s">
        <v>34</v>
      </c>
      <c r="I4" s="33" t="s">
        <v>33</v>
      </c>
      <c r="J4" s="33" t="s">
        <v>34</v>
      </c>
      <c r="K4" s="33" t="s">
        <v>33</v>
      </c>
      <c r="L4" s="33" t="s">
        <v>34</v>
      </c>
      <c r="M4" s="33" t="s">
        <v>33</v>
      </c>
      <c r="N4" s="33" t="s">
        <v>34</v>
      </c>
      <c r="O4" s="34" t="s">
        <v>33</v>
      </c>
      <c r="P4" s="34" t="s">
        <v>35</v>
      </c>
      <c r="Q4" s="34" t="s">
        <v>33</v>
      </c>
      <c r="R4" s="34" t="s">
        <v>35</v>
      </c>
      <c r="S4" s="507"/>
    </row>
    <row r="5" spans="1:19" ht="16.5" thickBot="1">
      <c r="A5" s="35" t="s">
        <v>19</v>
      </c>
      <c r="B5" s="185" t="s">
        <v>2122</v>
      </c>
      <c r="C5" s="352">
        <v>40067</v>
      </c>
      <c r="D5" s="351" t="s">
        <v>2121</v>
      </c>
      <c r="E5" s="124" t="s">
        <v>2120</v>
      </c>
      <c r="F5" s="153">
        <v>28</v>
      </c>
      <c r="G5" s="158">
        <v>9.8000000000000007</v>
      </c>
      <c r="H5" s="158">
        <v>36</v>
      </c>
      <c r="I5" s="152"/>
      <c r="J5" s="152"/>
      <c r="K5" s="152" t="s">
        <v>494</v>
      </c>
      <c r="L5" s="152" t="s">
        <v>519</v>
      </c>
      <c r="M5" s="152" t="s">
        <v>663</v>
      </c>
      <c r="N5" s="152" t="s">
        <v>504</v>
      </c>
      <c r="O5" s="152" t="s">
        <v>725</v>
      </c>
      <c r="P5" s="152" t="s">
        <v>632</v>
      </c>
      <c r="Q5" s="152" t="s">
        <v>500</v>
      </c>
      <c r="R5" s="152" t="s">
        <v>533</v>
      </c>
      <c r="S5" s="130">
        <f t="shared" ref="S5:S10" si="0">R5+P5+N5+L5+J5+H5+F5</f>
        <v>174</v>
      </c>
    </row>
    <row r="6" spans="1:19" ht="16.5" thickBot="1">
      <c r="A6" s="35" t="s">
        <v>20</v>
      </c>
      <c r="B6" s="185" t="s">
        <v>2119</v>
      </c>
      <c r="C6" s="352">
        <v>39874</v>
      </c>
      <c r="D6" s="351" t="s">
        <v>2118</v>
      </c>
      <c r="E6" s="124" t="s">
        <v>2066</v>
      </c>
      <c r="F6" s="153">
        <v>32</v>
      </c>
      <c r="G6" s="163" t="s">
        <v>1393</v>
      </c>
      <c r="H6" s="163" t="s">
        <v>1011</v>
      </c>
      <c r="I6" s="152"/>
      <c r="J6" s="152"/>
      <c r="K6" s="152" t="s">
        <v>538</v>
      </c>
      <c r="L6" s="152" t="s">
        <v>535</v>
      </c>
      <c r="M6" s="152" t="s">
        <v>1029</v>
      </c>
      <c r="N6" s="152" t="s">
        <v>655</v>
      </c>
      <c r="O6" s="152" t="s">
        <v>656</v>
      </c>
      <c r="P6" s="152" t="s">
        <v>630</v>
      </c>
      <c r="Q6" s="147" t="s">
        <v>526</v>
      </c>
      <c r="R6" s="147" t="s">
        <v>697</v>
      </c>
      <c r="S6" s="130">
        <f t="shared" si="0"/>
        <v>173</v>
      </c>
    </row>
    <row r="7" spans="1:19" ht="16.5" thickBot="1">
      <c r="A7" s="35" t="s">
        <v>21</v>
      </c>
      <c r="B7" s="359" t="s">
        <v>2117</v>
      </c>
      <c r="C7" s="361">
        <v>39883</v>
      </c>
      <c r="D7" s="351" t="s">
        <v>2116</v>
      </c>
      <c r="E7" s="124" t="s">
        <v>796</v>
      </c>
      <c r="F7" s="153">
        <v>26</v>
      </c>
      <c r="G7" s="163" t="s">
        <v>1393</v>
      </c>
      <c r="H7" s="163" t="s">
        <v>1011</v>
      </c>
      <c r="I7" s="152"/>
      <c r="J7" s="152"/>
      <c r="K7" s="152" t="s">
        <v>535</v>
      </c>
      <c r="L7" s="152" t="s">
        <v>499</v>
      </c>
      <c r="M7" s="152" t="s">
        <v>697</v>
      </c>
      <c r="N7" s="152" t="s">
        <v>542</v>
      </c>
      <c r="O7" s="152" t="s">
        <v>640</v>
      </c>
      <c r="P7" s="152" t="s">
        <v>511</v>
      </c>
      <c r="Q7" s="147" t="s">
        <v>496</v>
      </c>
      <c r="R7" s="147" t="s">
        <v>639</v>
      </c>
      <c r="S7" s="130">
        <f t="shared" si="0"/>
        <v>165</v>
      </c>
    </row>
    <row r="8" spans="1:19" ht="16.5" customHeight="1" thickBot="1">
      <c r="A8" s="360" t="s">
        <v>1411</v>
      </c>
      <c r="B8" s="359" t="s">
        <v>2115</v>
      </c>
      <c r="C8" s="184">
        <v>39887</v>
      </c>
      <c r="D8" s="351" t="s">
        <v>2114</v>
      </c>
      <c r="E8" s="124" t="s">
        <v>2113</v>
      </c>
      <c r="F8" s="153">
        <v>30</v>
      </c>
      <c r="G8" s="152" t="s">
        <v>2104</v>
      </c>
      <c r="H8" s="152" t="s">
        <v>1758</v>
      </c>
      <c r="I8" s="152" t="s">
        <v>526</v>
      </c>
      <c r="J8" s="152" t="s">
        <v>493</v>
      </c>
      <c r="K8" s="152"/>
      <c r="L8" s="152"/>
      <c r="M8" s="152" t="s">
        <v>1243</v>
      </c>
      <c r="N8" s="152" t="s">
        <v>516</v>
      </c>
      <c r="O8" s="152" t="s">
        <v>1460</v>
      </c>
      <c r="P8" s="152" t="s">
        <v>899</v>
      </c>
      <c r="Q8" s="147" t="s">
        <v>500</v>
      </c>
      <c r="R8" s="147" t="s">
        <v>493</v>
      </c>
      <c r="S8" s="130">
        <f t="shared" si="0"/>
        <v>243</v>
      </c>
    </row>
    <row r="9" spans="1:19" ht="16.5" thickBot="1">
      <c r="A9" s="279" t="s">
        <v>156</v>
      </c>
      <c r="B9" s="358" t="s">
        <v>2112</v>
      </c>
      <c r="C9" s="184">
        <v>39909</v>
      </c>
      <c r="D9" s="351" t="s">
        <v>2111</v>
      </c>
      <c r="E9" s="124" t="s">
        <v>2110</v>
      </c>
      <c r="F9" s="153">
        <v>22</v>
      </c>
      <c r="G9" s="147" t="s">
        <v>2109</v>
      </c>
      <c r="H9" s="147" t="s">
        <v>493</v>
      </c>
      <c r="I9" s="152" t="s">
        <v>538</v>
      </c>
      <c r="J9" s="152" t="s">
        <v>511</v>
      </c>
      <c r="K9" s="152"/>
      <c r="L9" s="152"/>
      <c r="M9" s="152" t="s">
        <v>511</v>
      </c>
      <c r="N9" s="152" t="s">
        <v>504</v>
      </c>
      <c r="O9" s="152" t="s">
        <v>1437</v>
      </c>
      <c r="P9" s="152" t="s">
        <v>516</v>
      </c>
      <c r="Q9" s="147" t="s">
        <v>531</v>
      </c>
      <c r="R9" s="147" t="s">
        <v>541</v>
      </c>
      <c r="S9" s="130">
        <f t="shared" si="0"/>
        <v>188</v>
      </c>
    </row>
    <row r="10" spans="1:19" ht="16.5" thickBot="1">
      <c r="A10" s="279" t="s">
        <v>2108</v>
      </c>
      <c r="B10" s="358" t="s">
        <v>2107</v>
      </c>
      <c r="C10" s="184">
        <v>40205</v>
      </c>
      <c r="D10" s="351" t="s">
        <v>2106</v>
      </c>
      <c r="E10" s="124" t="s">
        <v>2105</v>
      </c>
      <c r="F10" s="153">
        <v>21</v>
      </c>
      <c r="G10" s="159" t="s">
        <v>2104</v>
      </c>
      <c r="H10" s="159" t="s">
        <v>1758</v>
      </c>
      <c r="I10" s="158">
        <v>7</v>
      </c>
      <c r="J10" s="158">
        <v>19</v>
      </c>
      <c r="K10" s="152"/>
      <c r="L10" s="152"/>
      <c r="M10" s="152" t="s">
        <v>630</v>
      </c>
      <c r="N10" s="152" t="s">
        <v>630</v>
      </c>
      <c r="O10" s="152" t="s">
        <v>1391</v>
      </c>
      <c r="P10" s="152" t="s">
        <v>498</v>
      </c>
      <c r="Q10" s="147" t="s">
        <v>526</v>
      </c>
      <c r="R10" s="147" t="s">
        <v>504</v>
      </c>
      <c r="S10" s="130">
        <f t="shared" si="0"/>
        <v>187</v>
      </c>
    </row>
    <row r="11" spans="1:19" ht="16.5" thickBot="1">
      <c r="A11" s="192"/>
      <c r="B11" s="190" t="s">
        <v>36</v>
      </c>
      <c r="C11" s="190"/>
      <c r="D11" s="190"/>
      <c r="E11" s="32"/>
      <c r="F11" s="32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  <c r="R11" s="47"/>
      <c r="S11" s="40">
        <f>SUM(S5:S10)</f>
        <v>1130</v>
      </c>
    </row>
    <row r="12" spans="1:19" ht="16.5" thickBot="1">
      <c r="A12" s="35" t="s">
        <v>37</v>
      </c>
      <c r="B12" s="357" t="s">
        <v>2102</v>
      </c>
      <c r="C12" s="352">
        <v>40063</v>
      </c>
      <c r="D12" s="186"/>
      <c r="E12" s="124" t="s">
        <v>2046</v>
      </c>
      <c r="F12" s="153">
        <v>10</v>
      </c>
      <c r="G12" s="159" t="s">
        <v>709</v>
      </c>
      <c r="H12" s="159" t="s">
        <v>508</v>
      </c>
      <c r="I12" s="152"/>
      <c r="J12" s="152"/>
      <c r="K12" s="152" t="s">
        <v>538</v>
      </c>
      <c r="L12" s="152" t="s">
        <v>535</v>
      </c>
      <c r="M12" s="152" t="s">
        <v>536</v>
      </c>
      <c r="N12" s="152" t="s">
        <v>536</v>
      </c>
      <c r="O12" s="152" t="s">
        <v>707</v>
      </c>
      <c r="P12" s="152" t="s">
        <v>514</v>
      </c>
      <c r="Q12" s="147" t="s">
        <v>508</v>
      </c>
      <c r="R12" s="147" t="s">
        <v>493</v>
      </c>
      <c r="S12" s="40">
        <f t="shared" ref="S12:S25" si="1">R12+P12+N12+L12+J12+H12+F12</f>
        <v>114</v>
      </c>
    </row>
    <row r="13" spans="1:19" ht="16.5" thickBot="1">
      <c r="A13" s="35" t="s">
        <v>38</v>
      </c>
      <c r="B13" s="188" t="s">
        <v>2101</v>
      </c>
      <c r="C13" s="354">
        <v>39863</v>
      </c>
      <c r="D13" s="187"/>
      <c r="E13" s="124" t="s">
        <v>2100</v>
      </c>
      <c r="F13" s="153">
        <v>22</v>
      </c>
      <c r="G13" s="147" t="s">
        <v>681</v>
      </c>
      <c r="H13" s="147" t="s">
        <v>502</v>
      </c>
      <c r="I13" s="152"/>
      <c r="J13" s="152"/>
      <c r="K13" s="152" t="s">
        <v>510</v>
      </c>
      <c r="L13" s="152" t="s">
        <v>513</v>
      </c>
      <c r="M13" s="152" t="s">
        <v>494</v>
      </c>
      <c r="N13" s="152" t="s">
        <v>524</v>
      </c>
      <c r="O13" s="152" t="s">
        <v>656</v>
      </c>
      <c r="P13" s="152" t="s">
        <v>630</v>
      </c>
      <c r="Q13" s="147" t="s">
        <v>544</v>
      </c>
      <c r="R13" s="147" t="s">
        <v>541</v>
      </c>
      <c r="S13" s="40">
        <f t="shared" si="1"/>
        <v>113</v>
      </c>
    </row>
    <row r="14" spans="1:19" ht="16.5" thickBot="1">
      <c r="A14" s="35" t="s">
        <v>39</v>
      </c>
      <c r="B14" s="185" t="s">
        <v>2099</v>
      </c>
      <c r="C14" s="352">
        <v>39844</v>
      </c>
      <c r="D14" s="453" t="s">
        <v>2098</v>
      </c>
      <c r="E14" s="124" t="s">
        <v>1182</v>
      </c>
      <c r="F14" s="153">
        <v>23</v>
      </c>
      <c r="G14" s="152" t="s">
        <v>1393</v>
      </c>
      <c r="H14" s="152" t="s">
        <v>1011</v>
      </c>
      <c r="I14" s="152"/>
      <c r="J14" s="152"/>
      <c r="K14" s="152" t="s">
        <v>535</v>
      </c>
      <c r="L14" s="152" t="s">
        <v>499</v>
      </c>
      <c r="M14" s="152" t="s">
        <v>496</v>
      </c>
      <c r="N14" s="152" t="s">
        <v>494</v>
      </c>
      <c r="O14" s="152" t="s">
        <v>515</v>
      </c>
      <c r="P14" s="152" t="s">
        <v>496</v>
      </c>
      <c r="Q14" s="147" t="s">
        <v>499</v>
      </c>
      <c r="R14" s="147" t="s">
        <v>526</v>
      </c>
      <c r="S14" s="40">
        <f t="shared" si="1"/>
        <v>111</v>
      </c>
    </row>
    <row r="15" spans="1:19" ht="17.25" customHeight="1" thickBot="1">
      <c r="A15" s="35" t="s">
        <v>40</v>
      </c>
      <c r="B15" s="188" t="s">
        <v>2097</v>
      </c>
      <c r="C15" s="354">
        <v>39994</v>
      </c>
      <c r="D15" s="351" t="s">
        <v>2096</v>
      </c>
      <c r="E15" s="124" t="s">
        <v>2095</v>
      </c>
      <c r="F15" s="153">
        <v>24</v>
      </c>
      <c r="G15" s="152" t="s">
        <v>1144</v>
      </c>
      <c r="H15" s="164">
        <v>33</v>
      </c>
      <c r="I15" s="152"/>
      <c r="J15" s="164"/>
      <c r="K15" s="164">
        <v>10</v>
      </c>
      <c r="L15" s="164">
        <v>8</v>
      </c>
      <c r="M15" s="164">
        <v>18</v>
      </c>
      <c r="N15" s="164">
        <v>15</v>
      </c>
      <c r="O15" s="164">
        <v>165</v>
      </c>
      <c r="P15" s="152" t="s">
        <v>514</v>
      </c>
      <c r="Q15" s="147" t="s">
        <v>503</v>
      </c>
      <c r="R15" s="147" t="s">
        <v>538</v>
      </c>
      <c r="S15" s="40">
        <f t="shared" si="1"/>
        <v>110</v>
      </c>
    </row>
    <row r="16" spans="1:19" ht="16.5" thickBot="1">
      <c r="A16" s="35" t="s">
        <v>895</v>
      </c>
      <c r="B16" s="185" t="s">
        <v>2094</v>
      </c>
      <c r="C16" s="352">
        <v>40317</v>
      </c>
      <c r="D16" s="185"/>
      <c r="E16" s="124" t="s">
        <v>659</v>
      </c>
      <c r="F16" s="153">
        <v>13</v>
      </c>
      <c r="G16" s="152" t="s">
        <v>706</v>
      </c>
      <c r="H16" s="152" t="s">
        <v>494</v>
      </c>
      <c r="I16" s="152"/>
      <c r="J16" s="152"/>
      <c r="K16" s="152" t="s">
        <v>501</v>
      </c>
      <c r="L16" s="152" t="s">
        <v>503</v>
      </c>
      <c r="M16" s="152" t="s">
        <v>514</v>
      </c>
      <c r="N16" s="152" t="s">
        <v>508</v>
      </c>
      <c r="O16" s="152" t="s">
        <v>707</v>
      </c>
      <c r="P16" s="152" t="s">
        <v>514</v>
      </c>
      <c r="Q16" s="147" t="s">
        <v>500</v>
      </c>
      <c r="R16" s="147" t="s">
        <v>533</v>
      </c>
      <c r="S16" s="40">
        <f t="shared" si="1"/>
        <v>99</v>
      </c>
    </row>
    <row r="17" spans="1:19" ht="16.5" thickBot="1">
      <c r="A17" s="35" t="s">
        <v>891</v>
      </c>
      <c r="B17" s="188" t="s">
        <v>2093</v>
      </c>
      <c r="C17" s="354">
        <v>40080</v>
      </c>
      <c r="D17" s="453" t="s">
        <v>2092</v>
      </c>
      <c r="E17" s="124" t="s">
        <v>710</v>
      </c>
      <c r="F17" s="153">
        <v>15</v>
      </c>
      <c r="G17" s="152" t="s">
        <v>678</v>
      </c>
      <c r="H17" s="152" t="s">
        <v>536</v>
      </c>
      <c r="I17" s="152"/>
      <c r="J17" s="152"/>
      <c r="K17" s="152" t="s">
        <v>503</v>
      </c>
      <c r="L17" s="152" t="s">
        <v>523</v>
      </c>
      <c r="M17" s="152" t="s">
        <v>687</v>
      </c>
      <c r="N17" s="152" t="s">
        <v>519</v>
      </c>
      <c r="O17" s="152" t="s">
        <v>631</v>
      </c>
      <c r="P17" s="152" t="s">
        <v>502</v>
      </c>
      <c r="Q17" s="147" t="s">
        <v>538</v>
      </c>
      <c r="R17" s="147" t="s">
        <v>514</v>
      </c>
      <c r="S17" s="40">
        <f t="shared" si="1"/>
        <v>98</v>
      </c>
    </row>
    <row r="18" spans="1:19" ht="16.5" thickBot="1">
      <c r="A18" s="35" t="s">
        <v>888</v>
      </c>
      <c r="B18" s="188" t="s">
        <v>2091</v>
      </c>
      <c r="C18" s="354">
        <v>39931</v>
      </c>
      <c r="D18" s="351" t="s">
        <v>2090</v>
      </c>
      <c r="E18" s="124" t="s">
        <v>2077</v>
      </c>
      <c r="F18" s="153">
        <v>15</v>
      </c>
      <c r="G18" s="152" t="s">
        <v>1139</v>
      </c>
      <c r="H18" s="152" t="s">
        <v>663</v>
      </c>
      <c r="I18" s="152"/>
      <c r="J18" s="164"/>
      <c r="K18" s="152" t="s">
        <v>509</v>
      </c>
      <c r="L18" s="152" t="s">
        <v>509</v>
      </c>
      <c r="M18" s="152" t="s">
        <v>687</v>
      </c>
      <c r="N18" s="152" t="s">
        <v>519</v>
      </c>
      <c r="O18" s="152" t="s">
        <v>631</v>
      </c>
      <c r="P18" s="152" t="s">
        <v>502</v>
      </c>
      <c r="Q18" s="147" t="s">
        <v>535</v>
      </c>
      <c r="R18" s="147" t="s">
        <v>519</v>
      </c>
      <c r="S18" s="40">
        <f t="shared" si="1"/>
        <v>97</v>
      </c>
    </row>
    <row r="19" spans="1:19" ht="16.5" thickBot="1">
      <c r="A19" s="35" t="s">
        <v>885</v>
      </c>
      <c r="B19" s="185" t="s">
        <v>2089</v>
      </c>
      <c r="C19" s="352">
        <v>40021</v>
      </c>
      <c r="D19" s="185"/>
      <c r="E19" s="124" t="s">
        <v>2079</v>
      </c>
      <c r="F19" s="153">
        <v>12</v>
      </c>
      <c r="G19" s="152" t="s">
        <v>678</v>
      </c>
      <c r="H19" s="152" t="s">
        <v>536</v>
      </c>
      <c r="I19" s="152"/>
      <c r="J19" s="152"/>
      <c r="K19" s="152" t="s">
        <v>517</v>
      </c>
      <c r="L19" s="152" t="s">
        <v>510</v>
      </c>
      <c r="M19" s="152" t="s">
        <v>522</v>
      </c>
      <c r="N19" s="152" t="s">
        <v>536</v>
      </c>
      <c r="O19" s="152" t="s">
        <v>631</v>
      </c>
      <c r="P19" s="152" t="s">
        <v>502</v>
      </c>
      <c r="Q19" s="147" t="s">
        <v>501</v>
      </c>
      <c r="R19" s="147" t="s">
        <v>500</v>
      </c>
      <c r="S19" s="40">
        <f t="shared" si="1"/>
        <v>93</v>
      </c>
    </row>
    <row r="20" spans="1:19" ht="16.5" thickBot="1">
      <c r="A20" s="35" t="s">
        <v>881</v>
      </c>
      <c r="B20" s="188" t="s">
        <v>2088</v>
      </c>
      <c r="C20" s="354">
        <v>40172</v>
      </c>
      <c r="D20" s="453" t="s">
        <v>2087</v>
      </c>
      <c r="E20" s="157" t="s">
        <v>710</v>
      </c>
      <c r="F20" s="158">
        <v>15</v>
      </c>
      <c r="G20" s="158" t="s">
        <v>1155</v>
      </c>
      <c r="H20" s="158">
        <v>16</v>
      </c>
      <c r="I20" s="158"/>
      <c r="J20" s="158"/>
      <c r="K20" s="158">
        <v>5</v>
      </c>
      <c r="L20" s="158">
        <v>3</v>
      </c>
      <c r="M20" s="158" t="s">
        <v>496</v>
      </c>
      <c r="N20" s="158">
        <v>15</v>
      </c>
      <c r="O20" s="158">
        <v>165</v>
      </c>
      <c r="P20" s="158">
        <v>20</v>
      </c>
      <c r="Q20" s="158" t="s">
        <v>538</v>
      </c>
      <c r="R20" s="158">
        <v>20</v>
      </c>
      <c r="S20" s="40">
        <f t="shared" si="1"/>
        <v>89</v>
      </c>
    </row>
    <row r="21" spans="1:19" ht="15" customHeight="1" thickBot="1">
      <c r="A21" s="35" t="s">
        <v>877</v>
      </c>
      <c r="B21" s="357" t="s">
        <v>2078</v>
      </c>
      <c r="C21" s="352">
        <v>39914</v>
      </c>
      <c r="D21" s="185"/>
      <c r="E21" s="124" t="s">
        <v>2077</v>
      </c>
      <c r="F21" s="153">
        <v>15</v>
      </c>
      <c r="G21" s="158" t="s">
        <v>1155</v>
      </c>
      <c r="H21" s="158">
        <v>16</v>
      </c>
      <c r="I21" s="158"/>
      <c r="J21" s="158"/>
      <c r="K21" s="158">
        <v>5</v>
      </c>
      <c r="L21" s="158">
        <v>3</v>
      </c>
      <c r="M21" s="158" t="s">
        <v>496</v>
      </c>
      <c r="N21" s="158">
        <v>15</v>
      </c>
      <c r="O21" s="158">
        <v>165</v>
      </c>
      <c r="P21" s="158">
        <v>20</v>
      </c>
      <c r="Q21" s="158" t="s">
        <v>538</v>
      </c>
      <c r="R21" s="158">
        <v>20</v>
      </c>
      <c r="S21" s="40">
        <f t="shared" si="1"/>
        <v>89</v>
      </c>
    </row>
    <row r="22" spans="1:19" ht="15" customHeight="1" thickBot="1">
      <c r="A22" s="35" t="s">
        <v>873</v>
      </c>
      <c r="B22" s="188" t="s">
        <v>2086</v>
      </c>
      <c r="C22" s="354">
        <v>40080</v>
      </c>
      <c r="D22" s="351" t="s">
        <v>2085</v>
      </c>
      <c r="E22" s="124" t="s">
        <v>711</v>
      </c>
      <c r="F22" s="153">
        <v>8</v>
      </c>
      <c r="G22" s="152" t="s">
        <v>709</v>
      </c>
      <c r="H22" s="152" t="s">
        <v>508</v>
      </c>
      <c r="I22" s="152"/>
      <c r="J22" s="152"/>
      <c r="K22" s="152" t="s">
        <v>535</v>
      </c>
      <c r="L22" s="152" t="s">
        <v>499</v>
      </c>
      <c r="M22" s="152" t="s">
        <v>514</v>
      </c>
      <c r="N22" s="152" t="s">
        <v>508</v>
      </c>
      <c r="O22" s="152" t="s">
        <v>707</v>
      </c>
      <c r="P22" s="152" t="s">
        <v>536</v>
      </c>
      <c r="Q22" s="147" t="s">
        <v>531</v>
      </c>
      <c r="R22" s="147" t="s">
        <v>496</v>
      </c>
      <c r="S22" s="40">
        <f t="shared" si="1"/>
        <v>87</v>
      </c>
    </row>
    <row r="23" spans="1:19" ht="16.5" thickBot="1">
      <c r="A23" s="35" t="s">
        <v>869</v>
      </c>
      <c r="B23" s="357" t="s">
        <v>2080</v>
      </c>
      <c r="C23" s="352">
        <v>40094</v>
      </c>
      <c r="D23" s="186"/>
      <c r="E23" s="124" t="s">
        <v>2079</v>
      </c>
      <c r="F23" s="153">
        <v>12</v>
      </c>
      <c r="G23" s="152" t="s">
        <v>706</v>
      </c>
      <c r="H23" s="152" t="s">
        <v>494</v>
      </c>
      <c r="I23" s="152"/>
      <c r="J23" s="152"/>
      <c r="K23" s="152" t="s">
        <v>517</v>
      </c>
      <c r="L23" s="152" t="s">
        <v>510</v>
      </c>
      <c r="M23" s="152" t="s">
        <v>522</v>
      </c>
      <c r="N23" s="152" t="s">
        <v>536</v>
      </c>
      <c r="O23" s="152" t="s">
        <v>631</v>
      </c>
      <c r="P23" s="152" t="s">
        <v>502</v>
      </c>
      <c r="Q23" s="147" t="s">
        <v>501</v>
      </c>
      <c r="R23" s="147" t="s">
        <v>500</v>
      </c>
      <c r="S23" s="40">
        <f t="shared" si="1"/>
        <v>87</v>
      </c>
    </row>
    <row r="24" spans="1:19" ht="16.5" thickBot="1">
      <c r="A24" s="35" t="s">
        <v>865</v>
      </c>
      <c r="B24" s="185" t="s">
        <v>2084</v>
      </c>
      <c r="C24" s="352">
        <v>39837</v>
      </c>
      <c r="D24" s="185"/>
      <c r="E24" s="124" t="s">
        <v>714</v>
      </c>
      <c r="F24" s="153">
        <v>11</v>
      </c>
      <c r="G24" s="152" t="s">
        <v>709</v>
      </c>
      <c r="H24" s="152" t="s">
        <v>508</v>
      </c>
      <c r="I24" s="152"/>
      <c r="J24" s="152"/>
      <c r="K24" s="152" t="s">
        <v>503</v>
      </c>
      <c r="L24" s="152" t="s">
        <v>523</v>
      </c>
      <c r="M24" s="152" t="s">
        <v>496</v>
      </c>
      <c r="N24" s="152" t="s">
        <v>494</v>
      </c>
      <c r="O24" s="152" t="s">
        <v>515</v>
      </c>
      <c r="P24" s="152" t="s">
        <v>496</v>
      </c>
      <c r="Q24" s="147" t="s">
        <v>499</v>
      </c>
      <c r="R24" s="147" t="s">
        <v>526</v>
      </c>
      <c r="S24" s="40">
        <f t="shared" si="1"/>
        <v>76</v>
      </c>
    </row>
    <row r="25" spans="1:19" ht="16.5" thickBot="1">
      <c r="A25" s="35" t="s">
        <v>860</v>
      </c>
      <c r="B25" s="188" t="s">
        <v>2083</v>
      </c>
      <c r="C25" s="354">
        <v>39985</v>
      </c>
      <c r="D25" s="453" t="s">
        <v>2082</v>
      </c>
      <c r="E25" s="124" t="s">
        <v>1168</v>
      </c>
      <c r="F25" s="153">
        <v>6</v>
      </c>
      <c r="G25" s="152" t="s">
        <v>2081</v>
      </c>
      <c r="H25" s="152" t="s">
        <v>496</v>
      </c>
      <c r="I25" s="152"/>
      <c r="J25" s="164"/>
      <c r="K25" s="152" t="s">
        <v>509</v>
      </c>
      <c r="L25" s="152" t="s">
        <v>509</v>
      </c>
      <c r="M25" s="152" t="s">
        <v>687</v>
      </c>
      <c r="N25" s="152" t="s">
        <v>519</v>
      </c>
      <c r="O25" s="152" t="s">
        <v>515</v>
      </c>
      <c r="P25" s="152" t="s">
        <v>496</v>
      </c>
      <c r="Q25" s="147" t="s">
        <v>535</v>
      </c>
      <c r="R25" s="147" t="s">
        <v>519</v>
      </c>
      <c r="S25" s="40">
        <f t="shared" si="1"/>
        <v>74</v>
      </c>
    </row>
    <row r="26" spans="1:19" ht="16.5" thickBot="1">
      <c r="A26" s="35" t="s">
        <v>856</v>
      </c>
      <c r="B26" s="356" t="s">
        <v>2103</v>
      </c>
      <c r="C26" s="354">
        <v>40219</v>
      </c>
      <c r="D26" s="186"/>
      <c r="E26" s="124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40"/>
    </row>
    <row r="27" spans="1:19" ht="16.5" thickBot="1">
      <c r="A27" s="45" t="s">
        <v>41</v>
      </c>
      <c r="B27" s="185" t="s">
        <v>2076</v>
      </c>
      <c r="C27" s="352">
        <v>39865</v>
      </c>
      <c r="D27" s="351" t="s">
        <v>2075</v>
      </c>
      <c r="E27" s="124" t="s">
        <v>701</v>
      </c>
      <c r="F27" s="153">
        <v>15</v>
      </c>
      <c r="G27" s="147" t="s">
        <v>576</v>
      </c>
      <c r="H27" s="147" t="s">
        <v>1243</v>
      </c>
      <c r="I27" s="152" t="s">
        <v>503</v>
      </c>
      <c r="J27" s="152" t="s">
        <v>524</v>
      </c>
      <c r="K27" s="152"/>
      <c r="L27" s="152"/>
      <c r="M27" s="152" t="s">
        <v>630</v>
      </c>
      <c r="N27" s="152" t="s">
        <v>1243</v>
      </c>
      <c r="O27" s="152" t="s">
        <v>1040</v>
      </c>
      <c r="P27" s="152" t="s">
        <v>542</v>
      </c>
      <c r="Q27" s="147" t="s">
        <v>499</v>
      </c>
      <c r="R27" s="147" t="s">
        <v>522</v>
      </c>
      <c r="S27" s="40">
        <f t="shared" ref="S27:S34" si="2">R27+P27+N27+L27+J27+H27+F27</f>
        <v>143</v>
      </c>
    </row>
    <row r="28" spans="1:19" ht="16.5" thickBot="1">
      <c r="A28" s="45" t="s">
        <v>42</v>
      </c>
      <c r="B28" s="188" t="s">
        <v>2074</v>
      </c>
      <c r="C28" s="354">
        <v>40017</v>
      </c>
      <c r="D28" s="351" t="s">
        <v>2073</v>
      </c>
      <c r="E28" s="159" t="s">
        <v>2072</v>
      </c>
      <c r="F28" s="355">
        <v>13</v>
      </c>
      <c r="G28" s="159" t="s">
        <v>1244</v>
      </c>
      <c r="H28" s="163" t="s">
        <v>697</v>
      </c>
      <c r="I28" s="163" t="s">
        <v>517</v>
      </c>
      <c r="J28" s="159" t="s">
        <v>538</v>
      </c>
      <c r="K28" s="159"/>
      <c r="L28" s="159"/>
      <c r="M28" s="152" t="s">
        <v>533</v>
      </c>
      <c r="N28" s="152" t="s">
        <v>1005</v>
      </c>
      <c r="O28" s="159" t="s">
        <v>1391</v>
      </c>
      <c r="P28" s="159" t="s">
        <v>498</v>
      </c>
      <c r="Q28" s="159" t="s">
        <v>535</v>
      </c>
      <c r="R28" s="159" t="s">
        <v>697</v>
      </c>
      <c r="S28" s="40">
        <f t="shared" si="2"/>
        <v>142</v>
      </c>
    </row>
    <row r="29" spans="1:19" ht="16.5" customHeight="1" thickBot="1">
      <c r="A29" s="45" t="s">
        <v>43</v>
      </c>
      <c r="B29" s="185" t="s">
        <v>2071</v>
      </c>
      <c r="C29" s="352">
        <v>39707</v>
      </c>
      <c r="D29" s="187"/>
      <c r="E29" s="147" t="s">
        <v>787</v>
      </c>
      <c r="F29" s="216">
        <v>12</v>
      </c>
      <c r="G29" s="158">
        <v>9.1</v>
      </c>
      <c r="H29" s="158">
        <v>32</v>
      </c>
      <c r="I29" s="147" t="s">
        <v>501</v>
      </c>
      <c r="J29" s="147" t="s">
        <v>687</v>
      </c>
      <c r="K29" s="147"/>
      <c r="L29" s="147"/>
      <c r="M29" s="152" t="s">
        <v>541</v>
      </c>
      <c r="N29" s="152" t="s">
        <v>511</v>
      </c>
      <c r="O29" s="147" t="s">
        <v>1040</v>
      </c>
      <c r="P29" s="147" t="s">
        <v>542</v>
      </c>
      <c r="Q29" s="147" t="s">
        <v>499</v>
      </c>
      <c r="R29" s="147" t="s">
        <v>522</v>
      </c>
      <c r="S29" s="40">
        <f t="shared" si="2"/>
        <v>140</v>
      </c>
    </row>
    <row r="30" spans="1:19" ht="16.5" thickBot="1">
      <c r="A30" s="45" t="s">
        <v>22</v>
      </c>
      <c r="B30" s="185" t="s">
        <v>2070</v>
      </c>
      <c r="C30" s="352">
        <v>40200</v>
      </c>
      <c r="D30" s="351" t="s">
        <v>2069</v>
      </c>
      <c r="E30" s="163" t="s">
        <v>713</v>
      </c>
      <c r="F30" s="353">
        <v>6</v>
      </c>
      <c r="G30" s="163" t="s">
        <v>1208</v>
      </c>
      <c r="H30" s="163" t="s">
        <v>522</v>
      </c>
      <c r="I30" s="163" t="s">
        <v>509</v>
      </c>
      <c r="J30" s="163" t="s">
        <v>509</v>
      </c>
      <c r="K30" s="163"/>
      <c r="L30" s="163"/>
      <c r="M30" s="152" t="s">
        <v>504</v>
      </c>
      <c r="N30" s="152" t="s">
        <v>506</v>
      </c>
      <c r="O30" s="163" t="s">
        <v>1460</v>
      </c>
      <c r="P30" s="163" t="s">
        <v>899</v>
      </c>
      <c r="Q30" s="147" t="s">
        <v>499</v>
      </c>
      <c r="R30" s="147" t="s">
        <v>522</v>
      </c>
      <c r="S30" s="40">
        <f t="shared" si="2"/>
        <v>137</v>
      </c>
    </row>
    <row r="31" spans="1:19" ht="16.5" thickBot="1">
      <c r="A31" s="45" t="s">
        <v>23</v>
      </c>
      <c r="B31" s="188" t="s">
        <v>2068</v>
      </c>
      <c r="C31" s="354">
        <v>39915</v>
      </c>
      <c r="D31" s="351" t="s">
        <v>2067</v>
      </c>
      <c r="E31" s="124" t="s">
        <v>2066</v>
      </c>
      <c r="F31" s="153">
        <v>17</v>
      </c>
      <c r="G31" s="147" t="s">
        <v>1185</v>
      </c>
      <c r="H31" s="147" t="s">
        <v>504</v>
      </c>
      <c r="I31" s="152" t="s">
        <v>535</v>
      </c>
      <c r="J31" s="152" t="s">
        <v>509</v>
      </c>
      <c r="K31" s="152"/>
      <c r="L31" s="152"/>
      <c r="M31" s="152" t="s">
        <v>687</v>
      </c>
      <c r="N31" s="152" t="s">
        <v>519</v>
      </c>
      <c r="O31" s="152" t="s">
        <v>1455</v>
      </c>
      <c r="P31" s="152" t="s">
        <v>1042</v>
      </c>
      <c r="Q31" s="147" t="s">
        <v>523</v>
      </c>
      <c r="R31" s="147" t="s">
        <v>519</v>
      </c>
      <c r="S31" s="40">
        <f t="shared" si="2"/>
        <v>136</v>
      </c>
    </row>
    <row r="32" spans="1:19" ht="16.5" thickBot="1">
      <c r="A32" s="45" t="s">
        <v>24</v>
      </c>
      <c r="B32" s="185" t="s">
        <v>2065</v>
      </c>
      <c r="C32" s="352">
        <v>40060</v>
      </c>
      <c r="D32" s="351" t="s">
        <v>2064</v>
      </c>
      <c r="E32" s="163" t="s">
        <v>1048</v>
      </c>
      <c r="F32" s="353">
        <v>11</v>
      </c>
      <c r="G32" s="147" t="s">
        <v>1185</v>
      </c>
      <c r="H32" s="147" t="s">
        <v>504</v>
      </c>
      <c r="I32" s="163" t="s">
        <v>503</v>
      </c>
      <c r="J32" s="163" t="s">
        <v>524</v>
      </c>
      <c r="K32" s="163"/>
      <c r="L32" s="163"/>
      <c r="M32" s="152" t="s">
        <v>687</v>
      </c>
      <c r="N32" s="152" t="s">
        <v>519</v>
      </c>
      <c r="O32" s="147" t="s">
        <v>1180</v>
      </c>
      <c r="P32" s="147" t="s">
        <v>502</v>
      </c>
      <c r="Q32" s="159" t="s">
        <v>531</v>
      </c>
      <c r="R32" s="159" t="s">
        <v>541</v>
      </c>
      <c r="S32" s="40">
        <f t="shared" si="2"/>
        <v>121</v>
      </c>
    </row>
    <row r="33" spans="1:19" ht="16.5" thickBot="1">
      <c r="A33" s="45" t="s">
        <v>44</v>
      </c>
      <c r="B33" s="185" t="s">
        <v>2063</v>
      </c>
      <c r="C33" s="352">
        <v>40141</v>
      </c>
      <c r="D33" s="351" t="s">
        <v>2062</v>
      </c>
      <c r="E33" s="147" t="s">
        <v>796</v>
      </c>
      <c r="F33" s="216">
        <v>13</v>
      </c>
      <c r="G33" s="147" t="s">
        <v>2061</v>
      </c>
      <c r="H33" s="147" t="s">
        <v>541</v>
      </c>
      <c r="I33" s="147" t="s">
        <v>517</v>
      </c>
      <c r="J33" s="147" t="s">
        <v>538</v>
      </c>
      <c r="K33" s="147"/>
      <c r="L33" s="147"/>
      <c r="M33" s="152" t="s">
        <v>663</v>
      </c>
      <c r="N33" s="152" t="s">
        <v>504</v>
      </c>
      <c r="O33" s="147" t="s">
        <v>1180</v>
      </c>
      <c r="P33" s="147" t="s">
        <v>502</v>
      </c>
      <c r="Q33" s="158">
        <v>4</v>
      </c>
      <c r="R33" s="158">
        <v>16</v>
      </c>
      <c r="S33" s="40">
        <f t="shared" si="2"/>
        <v>120</v>
      </c>
    </row>
    <row r="34" spans="1:19" ht="16.5" thickBot="1">
      <c r="A34" s="45" t="s">
        <v>45</v>
      </c>
      <c r="B34" s="185" t="s">
        <v>2060</v>
      </c>
      <c r="C34" s="352">
        <v>39827</v>
      </c>
      <c r="D34" s="351" t="s">
        <v>2059</v>
      </c>
      <c r="E34" s="157" t="s">
        <v>712</v>
      </c>
      <c r="F34" s="158">
        <v>6</v>
      </c>
      <c r="G34" s="158">
        <v>9.4</v>
      </c>
      <c r="H34" s="158">
        <v>26</v>
      </c>
      <c r="I34" s="159" t="s">
        <v>510</v>
      </c>
      <c r="J34" s="159" t="s">
        <v>517</v>
      </c>
      <c r="K34" s="158"/>
      <c r="L34" s="158"/>
      <c r="M34" s="158" t="s">
        <v>494</v>
      </c>
      <c r="N34" s="158">
        <v>10</v>
      </c>
      <c r="O34" s="158">
        <v>220</v>
      </c>
      <c r="P34" s="158">
        <v>35</v>
      </c>
      <c r="Q34" s="158">
        <v>4</v>
      </c>
      <c r="R34" s="158">
        <v>16</v>
      </c>
      <c r="S34" s="40">
        <f t="shared" si="2"/>
        <v>97</v>
      </c>
    </row>
    <row r="35" spans="1:19" ht="15.75">
      <c r="A35" s="31" t="s">
        <v>925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ht="15.75">
      <c r="B36" s="197" t="s">
        <v>2058</v>
      </c>
    </row>
  </sheetData>
  <sortState ref="B27:S34">
    <sortCondition descending="1" ref="S27:S34"/>
  </sortState>
  <mergeCells count="11">
    <mergeCell ref="Q2:R3"/>
    <mergeCell ref="S2:S4"/>
    <mergeCell ref="A1:R1"/>
    <mergeCell ref="A2:A4"/>
    <mergeCell ref="B2:B4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S35"/>
  <sheetViews>
    <sheetView topLeftCell="A10" workbookViewId="0">
      <selection activeCell="B22" sqref="B22"/>
    </sheetView>
  </sheetViews>
  <sheetFormatPr defaultRowHeight="15"/>
  <cols>
    <col min="2" max="2" width="40.140625" customWidth="1"/>
    <col min="3" max="3" width="12.42578125" customWidth="1"/>
    <col min="4" max="4" width="16" customWidth="1"/>
  </cols>
  <sheetData>
    <row r="1" spans="1:19" ht="18.75">
      <c r="A1" s="508" t="s">
        <v>2577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31"/>
    </row>
    <row r="2" spans="1:19">
      <c r="A2" s="509" t="s">
        <v>17</v>
      </c>
      <c r="B2" s="512" t="s">
        <v>18</v>
      </c>
      <c r="C2" s="382"/>
      <c r="D2" s="382"/>
      <c r="E2" s="503" t="s">
        <v>25</v>
      </c>
      <c r="F2" s="515"/>
      <c r="G2" s="503" t="s">
        <v>26</v>
      </c>
      <c r="H2" s="504"/>
      <c r="I2" s="516" t="s">
        <v>27</v>
      </c>
      <c r="J2" s="517"/>
      <c r="K2" s="503" t="s">
        <v>28</v>
      </c>
      <c r="L2" s="504"/>
      <c r="M2" s="503" t="s">
        <v>29</v>
      </c>
      <c r="N2" s="504"/>
      <c r="O2" s="503" t="s">
        <v>30</v>
      </c>
      <c r="P2" s="504"/>
      <c r="Q2" s="503" t="s">
        <v>31</v>
      </c>
      <c r="R2" s="504"/>
      <c r="S2" s="505" t="s">
        <v>32</v>
      </c>
    </row>
    <row r="3" spans="1:19" ht="38.25">
      <c r="A3" s="510"/>
      <c r="B3" s="513"/>
      <c r="C3" s="383" t="s">
        <v>54</v>
      </c>
      <c r="D3" s="383" t="s">
        <v>53</v>
      </c>
      <c r="E3" s="503"/>
      <c r="F3" s="515"/>
      <c r="G3" s="504"/>
      <c r="H3" s="504"/>
      <c r="I3" s="518"/>
      <c r="J3" s="519"/>
      <c r="K3" s="504"/>
      <c r="L3" s="504"/>
      <c r="M3" s="504"/>
      <c r="N3" s="504"/>
      <c r="O3" s="504"/>
      <c r="P3" s="504"/>
      <c r="Q3" s="504"/>
      <c r="R3" s="504"/>
      <c r="S3" s="506"/>
    </row>
    <row r="4" spans="1:19" ht="45.75" thickBot="1">
      <c r="A4" s="511"/>
      <c r="B4" s="514"/>
      <c r="C4" s="384"/>
      <c r="D4" s="384"/>
      <c r="E4" s="33" t="s">
        <v>33</v>
      </c>
      <c r="F4" s="33" t="s">
        <v>34</v>
      </c>
      <c r="G4" s="33" t="s">
        <v>33</v>
      </c>
      <c r="H4" s="33" t="s">
        <v>34</v>
      </c>
      <c r="I4" s="33" t="s">
        <v>33</v>
      </c>
      <c r="J4" s="33" t="s">
        <v>34</v>
      </c>
      <c r="K4" s="33" t="s">
        <v>33</v>
      </c>
      <c r="L4" s="33" t="s">
        <v>34</v>
      </c>
      <c r="M4" s="33" t="s">
        <v>33</v>
      </c>
      <c r="N4" s="33" t="s">
        <v>34</v>
      </c>
      <c r="O4" s="34" t="s">
        <v>33</v>
      </c>
      <c r="P4" s="34" t="s">
        <v>35</v>
      </c>
      <c r="Q4" s="34" t="s">
        <v>33</v>
      </c>
      <c r="R4" s="34" t="s">
        <v>35</v>
      </c>
      <c r="S4" s="507"/>
    </row>
    <row r="5" spans="1:19" ht="16.5" thickBot="1">
      <c r="A5" s="35" t="s">
        <v>19</v>
      </c>
      <c r="B5" s="398" t="s">
        <v>2576</v>
      </c>
      <c r="C5" s="397">
        <v>40083</v>
      </c>
      <c r="D5" s="396" t="s">
        <v>2575</v>
      </c>
      <c r="E5" s="124" t="s">
        <v>2120</v>
      </c>
      <c r="F5" s="153">
        <v>28</v>
      </c>
      <c r="G5" s="158">
        <v>9.8000000000000007</v>
      </c>
      <c r="H5" s="158">
        <v>36</v>
      </c>
      <c r="I5" s="152"/>
      <c r="J5" s="152"/>
      <c r="K5" s="152" t="s">
        <v>494</v>
      </c>
      <c r="L5" s="152" t="s">
        <v>519</v>
      </c>
      <c r="M5" s="152" t="s">
        <v>663</v>
      </c>
      <c r="N5" s="152" t="s">
        <v>504</v>
      </c>
      <c r="O5" s="152" t="s">
        <v>640</v>
      </c>
      <c r="P5" s="152" t="s">
        <v>511</v>
      </c>
      <c r="Q5" s="152" t="s">
        <v>500</v>
      </c>
      <c r="R5" s="152" t="s">
        <v>533</v>
      </c>
      <c r="S5" s="130">
        <f t="shared" ref="S5:S10" si="0">R5+P5+N5+L5+J5+H5+F5</f>
        <v>171</v>
      </c>
    </row>
    <row r="6" spans="1:19" ht="16.5" thickBot="1">
      <c r="A6" s="35" t="s">
        <v>20</v>
      </c>
      <c r="B6" s="398" t="s">
        <v>2574</v>
      </c>
      <c r="C6" s="397">
        <v>40153</v>
      </c>
      <c r="D6" s="396" t="s">
        <v>2573</v>
      </c>
      <c r="E6" s="124" t="s">
        <v>2066</v>
      </c>
      <c r="F6" s="153">
        <v>32</v>
      </c>
      <c r="G6" s="163" t="s">
        <v>1393</v>
      </c>
      <c r="H6" s="163" t="s">
        <v>1011</v>
      </c>
      <c r="I6" s="152"/>
      <c r="J6" s="152"/>
      <c r="K6" s="152" t="s">
        <v>538</v>
      </c>
      <c r="L6" s="152" t="s">
        <v>535</v>
      </c>
      <c r="M6" s="152" t="s">
        <v>1029</v>
      </c>
      <c r="N6" s="152" t="s">
        <v>655</v>
      </c>
      <c r="O6" s="152" t="s">
        <v>656</v>
      </c>
      <c r="P6" s="152" t="s">
        <v>630</v>
      </c>
      <c r="Q6" s="147" t="s">
        <v>526</v>
      </c>
      <c r="R6" s="147" t="s">
        <v>697</v>
      </c>
      <c r="S6" s="130">
        <f t="shared" si="0"/>
        <v>173</v>
      </c>
    </row>
    <row r="7" spans="1:19" ht="16.5" thickBot="1">
      <c r="A7" s="35" t="s">
        <v>21</v>
      </c>
      <c r="B7" s="398" t="s">
        <v>2572</v>
      </c>
      <c r="C7" s="397">
        <v>39796</v>
      </c>
      <c r="D7" s="396" t="s">
        <v>2571</v>
      </c>
      <c r="E7" s="124" t="s">
        <v>796</v>
      </c>
      <c r="F7" s="153">
        <v>26</v>
      </c>
      <c r="G7" s="163" t="s">
        <v>1393</v>
      </c>
      <c r="H7" s="163" t="s">
        <v>1011</v>
      </c>
      <c r="I7" s="152"/>
      <c r="J7" s="152"/>
      <c r="K7" s="152" t="s">
        <v>535</v>
      </c>
      <c r="L7" s="152" t="s">
        <v>499</v>
      </c>
      <c r="M7" s="152" t="s">
        <v>697</v>
      </c>
      <c r="N7" s="152" t="s">
        <v>542</v>
      </c>
      <c r="O7" s="152" t="s">
        <v>707</v>
      </c>
      <c r="P7" s="152" t="s">
        <v>514</v>
      </c>
      <c r="Q7" s="147" t="s">
        <v>496</v>
      </c>
      <c r="R7" s="147" t="s">
        <v>639</v>
      </c>
      <c r="S7" s="130">
        <f t="shared" si="0"/>
        <v>155</v>
      </c>
    </row>
    <row r="8" spans="1:19" ht="16.5" customHeight="1" thickBot="1">
      <c r="A8" s="360" t="s">
        <v>1411</v>
      </c>
      <c r="B8" s="358" t="s">
        <v>2570</v>
      </c>
      <c r="C8" s="399">
        <v>40192</v>
      </c>
      <c r="D8" s="396" t="s">
        <v>2569</v>
      </c>
      <c r="E8" s="124" t="s">
        <v>2113</v>
      </c>
      <c r="F8" s="153">
        <v>30</v>
      </c>
      <c r="G8" s="152" t="s">
        <v>2104</v>
      </c>
      <c r="H8" s="152" t="s">
        <v>1758</v>
      </c>
      <c r="I8" s="152" t="s">
        <v>526</v>
      </c>
      <c r="J8" s="152" t="s">
        <v>493</v>
      </c>
      <c r="K8" s="152"/>
      <c r="L8" s="152"/>
      <c r="M8" s="152" t="s">
        <v>1243</v>
      </c>
      <c r="N8" s="152" t="s">
        <v>516</v>
      </c>
      <c r="O8" s="163" t="s">
        <v>1460</v>
      </c>
      <c r="P8" s="163" t="s">
        <v>899</v>
      </c>
      <c r="Q8" s="147" t="s">
        <v>500</v>
      </c>
      <c r="R8" s="147" t="s">
        <v>493</v>
      </c>
      <c r="S8" s="130">
        <f t="shared" si="0"/>
        <v>243</v>
      </c>
    </row>
    <row r="9" spans="1:19" ht="16.5" thickBot="1">
      <c r="A9" s="279" t="s">
        <v>156</v>
      </c>
      <c r="B9" s="403" t="s">
        <v>2568</v>
      </c>
      <c r="C9" s="397">
        <v>40119</v>
      </c>
      <c r="D9" s="396" t="s">
        <v>2567</v>
      </c>
      <c r="E9" s="124" t="s">
        <v>2110</v>
      </c>
      <c r="F9" s="153">
        <v>22</v>
      </c>
      <c r="G9" s="147" t="s">
        <v>2109</v>
      </c>
      <c r="H9" s="147" t="s">
        <v>493</v>
      </c>
      <c r="I9" s="152" t="s">
        <v>538</v>
      </c>
      <c r="J9" s="152" t="s">
        <v>511</v>
      </c>
      <c r="K9" s="152"/>
      <c r="L9" s="152"/>
      <c r="M9" s="152" t="s">
        <v>511</v>
      </c>
      <c r="N9" s="152" t="s">
        <v>504</v>
      </c>
      <c r="O9" s="152" t="s">
        <v>1437</v>
      </c>
      <c r="P9" s="152" t="s">
        <v>516</v>
      </c>
      <c r="Q9" s="147" t="s">
        <v>531</v>
      </c>
      <c r="R9" s="147" t="s">
        <v>541</v>
      </c>
      <c r="S9" s="130">
        <f t="shared" si="0"/>
        <v>188</v>
      </c>
    </row>
    <row r="10" spans="1:19" ht="16.5" thickBot="1">
      <c r="A10" s="279" t="s">
        <v>2108</v>
      </c>
      <c r="B10" s="358" t="s">
        <v>2566</v>
      </c>
      <c r="C10" s="397">
        <v>40018</v>
      </c>
      <c r="D10" s="396" t="s">
        <v>2565</v>
      </c>
      <c r="E10" s="124" t="s">
        <v>2105</v>
      </c>
      <c r="F10" s="153">
        <v>21</v>
      </c>
      <c r="G10" s="159" t="s">
        <v>2104</v>
      </c>
      <c r="H10" s="159" t="s">
        <v>1758</v>
      </c>
      <c r="I10" s="158">
        <v>7</v>
      </c>
      <c r="J10" s="158">
        <v>19</v>
      </c>
      <c r="K10" s="152"/>
      <c r="L10" s="152"/>
      <c r="M10" s="152" t="s">
        <v>630</v>
      </c>
      <c r="N10" s="152" t="s">
        <v>630</v>
      </c>
      <c r="O10" s="152" t="s">
        <v>1391</v>
      </c>
      <c r="P10" s="152" t="s">
        <v>498</v>
      </c>
      <c r="Q10" s="147" t="s">
        <v>526</v>
      </c>
      <c r="R10" s="147" t="s">
        <v>504</v>
      </c>
      <c r="S10" s="130">
        <f t="shared" si="0"/>
        <v>187</v>
      </c>
    </row>
    <row r="11" spans="1:19" ht="16.5" thickBot="1">
      <c r="A11" s="192"/>
      <c r="B11" s="190" t="s">
        <v>36</v>
      </c>
      <c r="C11" s="190"/>
      <c r="D11" s="190"/>
      <c r="E11" s="32"/>
      <c r="F11" s="32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  <c r="R11" s="47"/>
      <c r="S11" s="40">
        <f>SUM(S5:S10)</f>
        <v>1117</v>
      </c>
    </row>
    <row r="12" spans="1:19" ht="16.5" thickBot="1">
      <c r="A12" s="35" t="s">
        <v>37</v>
      </c>
      <c r="B12" s="398" t="s">
        <v>2562</v>
      </c>
      <c r="C12" s="397">
        <v>40188</v>
      </c>
      <c r="D12" s="396" t="s">
        <v>2561</v>
      </c>
      <c r="E12" s="124" t="s">
        <v>2046</v>
      </c>
      <c r="F12" s="153">
        <v>10</v>
      </c>
      <c r="G12" s="159" t="s">
        <v>709</v>
      </c>
      <c r="H12" s="159" t="s">
        <v>508</v>
      </c>
      <c r="I12" s="152"/>
      <c r="J12" s="152"/>
      <c r="K12" s="152" t="s">
        <v>538</v>
      </c>
      <c r="L12" s="152" t="s">
        <v>535</v>
      </c>
      <c r="M12" s="152" t="s">
        <v>536</v>
      </c>
      <c r="N12" s="152" t="s">
        <v>536</v>
      </c>
      <c r="O12" s="152" t="s">
        <v>707</v>
      </c>
      <c r="P12" s="152" t="s">
        <v>514</v>
      </c>
      <c r="Q12" s="147" t="s">
        <v>508</v>
      </c>
      <c r="R12" s="147" t="s">
        <v>493</v>
      </c>
      <c r="S12" s="40">
        <f t="shared" ref="S12:S20" si="1">R12+P12+N12+L12+J12+H12+F12</f>
        <v>114</v>
      </c>
    </row>
    <row r="13" spans="1:19" ht="16.5" thickBot="1">
      <c r="A13" s="35" t="s">
        <v>38</v>
      </c>
      <c r="B13" s="400" t="s">
        <v>2557</v>
      </c>
      <c r="C13" s="399">
        <v>39829</v>
      </c>
      <c r="D13" s="396"/>
      <c r="E13" s="124" t="s">
        <v>2095</v>
      </c>
      <c r="F13" s="153">
        <v>24</v>
      </c>
      <c r="G13" s="152" t="s">
        <v>1144</v>
      </c>
      <c r="H13" s="164">
        <v>33</v>
      </c>
      <c r="I13" s="152"/>
      <c r="J13" s="164"/>
      <c r="K13" s="164">
        <v>10</v>
      </c>
      <c r="L13" s="164">
        <v>8</v>
      </c>
      <c r="M13" s="164">
        <v>18</v>
      </c>
      <c r="N13" s="164">
        <v>15</v>
      </c>
      <c r="O13" s="164">
        <v>165</v>
      </c>
      <c r="P13" s="152" t="s">
        <v>514</v>
      </c>
      <c r="Q13" s="147" t="s">
        <v>503</v>
      </c>
      <c r="R13" s="147" t="s">
        <v>538</v>
      </c>
      <c r="S13" s="40">
        <f t="shared" si="1"/>
        <v>110</v>
      </c>
    </row>
    <row r="14" spans="1:19" ht="16.5" thickBot="1">
      <c r="A14" s="35" t="s">
        <v>39</v>
      </c>
      <c r="B14" s="398" t="s">
        <v>2560</v>
      </c>
      <c r="C14" s="397">
        <v>39913</v>
      </c>
      <c r="D14" s="396" t="s">
        <v>2559</v>
      </c>
      <c r="E14" s="124" t="s">
        <v>659</v>
      </c>
      <c r="F14" s="153">
        <v>13</v>
      </c>
      <c r="G14" s="147" t="s">
        <v>681</v>
      </c>
      <c r="H14" s="147" t="s">
        <v>502</v>
      </c>
      <c r="I14" s="152"/>
      <c r="J14" s="152"/>
      <c r="K14" s="152" t="s">
        <v>510</v>
      </c>
      <c r="L14" s="152" t="s">
        <v>513</v>
      </c>
      <c r="M14" s="152" t="s">
        <v>494</v>
      </c>
      <c r="N14" s="152" t="s">
        <v>524</v>
      </c>
      <c r="O14" s="152" t="s">
        <v>656</v>
      </c>
      <c r="P14" s="152" t="s">
        <v>630</v>
      </c>
      <c r="Q14" s="147" t="s">
        <v>544</v>
      </c>
      <c r="R14" s="147" t="s">
        <v>541</v>
      </c>
      <c r="S14" s="40">
        <f t="shared" si="1"/>
        <v>104</v>
      </c>
    </row>
    <row r="15" spans="1:19" ht="17.25" customHeight="1" thickBot="1">
      <c r="A15" s="35" t="s">
        <v>40</v>
      </c>
      <c r="B15" s="400" t="s">
        <v>2556</v>
      </c>
      <c r="C15" s="399">
        <v>39818</v>
      </c>
      <c r="D15" s="396"/>
      <c r="E15" s="124" t="s">
        <v>659</v>
      </c>
      <c r="F15" s="153">
        <v>13</v>
      </c>
      <c r="G15" s="152" t="s">
        <v>706</v>
      </c>
      <c r="H15" s="152" t="s">
        <v>494</v>
      </c>
      <c r="I15" s="152"/>
      <c r="J15" s="152"/>
      <c r="K15" s="152" t="s">
        <v>501</v>
      </c>
      <c r="L15" s="152" t="s">
        <v>503</v>
      </c>
      <c r="M15" s="152" t="s">
        <v>514</v>
      </c>
      <c r="N15" s="152" t="s">
        <v>508</v>
      </c>
      <c r="O15" s="152" t="s">
        <v>707</v>
      </c>
      <c r="P15" s="152" t="s">
        <v>514</v>
      </c>
      <c r="Q15" s="147" t="s">
        <v>500</v>
      </c>
      <c r="R15" s="147" t="s">
        <v>533</v>
      </c>
      <c r="S15" s="40">
        <f t="shared" si="1"/>
        <v>99</v>
      </c>
    </row>
    <row r="16" spans="1:19" ht="16.5" thickBot="1">
      <c r="A16" s="35" t="s">
        <v>895</v>
      </c>
      <c r="B16" s="398" t="s">
        <v>2555</v>
      </c>
      <c r="C16" s="397">
        <v>39887</v>
      </c>
      <c r="D16" s="396" t="s">
        <v>2554</v>
      </c>
      <c r="E16" s="124" t="s">
        <v>710</v>
      </c>
      <c r="F16" s="153">
        <v>15</v>
      </c>
      <c r="G16" s="152" t="s">
        <v>678</v>
      </c>
      <c r="H16" s="152" t="s">
        <v>536</v>
      </c>
      <c r="I16" s="152"/>
      <c r="J16" s="152"/>
      <c r="K16" s="152" t="s">
        <v>503</v>
      </c>
      <c r="L16" s="152" t="s">
        <v>523</v>
      </c>
      <c r="M16" s="152" t="s">
        <v>687</v>
      </c>
      <c r="N16" s="152" t="s">
        <v>519</v>
      </c>
      <c r="O16" s="152" t="s">
        <v>631</v>
      </c>
      <c r="P16" s="152" t="s">
        <v>502</v>
      </c>
      <c r="Q16" s="147" t="s">
        <v>538</v>
      </c>
      <c r="R16" s="147" t="s">
        <v>514</v>
      </c>
      <c r="S16" s="40">
        <f t="shared" si="1"/>
        <v>98</v>
      </c>
    </row>
    <row r="17" spans="1:19" ht="16.5" thickBot="1">
      <c r="A17" s="35" t="s">
        <v>891</v>
      </c>
      <c r="B17" s="400" t="s">
        <v>2553</v>
      </c>
      <c r="C17" s="399">
        <v>40054</v>
      </c>
      <c r="D17" s="455"/>
      <c r="E17" s="124" t="s">
        <v>2077</v>
      </c>
      <c r="F17" s="153">
        <v>15</v>
      </c>
      <c r="G17" s="152" t="s">
        <v>1139</v>
      </c>
      <c r="H17" s="152" t="s">
        <v>663</v>
      </c>
      <c r="I17" s="152"/>
      <c r="J17" s="164"/>
      <c r="K17" s="152" t="s">
        <v>509</v>
      </c>
      <c r="L17" s="152" t="s">
        <v>509</v>
      </c>
      <c r="M17" s="152" t="s">
        <v>687</v>
      </c>
      <c r="N17" s="152" t="s">
        <v>519</v>
      </c>
      <c r="O17" s="152" t="s">
        <v>707</v>
      </c>
      <c r="P17" s="152" t="s">
        <v>536</v>
      </c>
      <c r="Q17" s="147" t="s">
        <v>535</v>
      </c>
      <c r="R17" s="147" t="s">
        <v>519</v>
      </c>
      <c r="S17" s="40">
        <f t="shared" si="1"/>
        <v>95</v>
      </c>
    </row>
    <row r="18" spans="1:19" ht="16.5" thickBot="1">
      <c r="A18" s="35" t="s">
        <v>888</v>
      </c>
      <c r="B18" s="398" t="s">
        <v>2564</v>
      </c>
      <c r="C18" s="397">
        <v>39955</v>
      </c>
      <c r="D18" s="396" t="s">
        <v>2563</v>
      </c>
      <c r="E18" s="124" t="s">
        <v>711</v>
      </c>
      <c r="F18" s="153">
        <v>8</v>
      </c>
      <c r="G18" s="152" t="s">
        <v>709</v>
      </c>
      <c r="H18" s="152" t="s">
        <v>508</v>
      </c>
      <c r="I18" s="152"/>
      <c r="J18" s="152"/>
      <c r="K18" s="152" t="s">
        <v>535</v>
      </c>
      <c r="L18" s="152" t="s">
        <v>499</v>
      </c>
      <c r="M18" s="152" t="s">
        <v>514</v>
      </c>
      <c r="N18" s="152" t="s">
        <v>508</v>
      </c>
      <c r="O18" s="152" t="s">
        <v>707</v>
      </c>
      <c r="P18" s="152" t="s">
        <v>536</v>
      </c>
      <c r="Q18" s="147" t="s">
        <v>531</v>
      </c>
      <c r="R18" s="147" t="s">
        <v>496</v>
      </c>
      <c r="S18" s="40">
        <f t="shared" si="1"/>
        <v>87</v>
      </c>
    </row>
    <row r="19" spans="1:19" ht="16.5" thickBot="1">
      <c r="A19" s="35" t="s">
        <v>885</v>
      </c>
      <c r="B19" s="400" t="s">
        <v>2558</v>
      </c>
      <c r="C19" s="402">
        <v>39837</v>
      </c>
      <c r="D19" s="454"/>
      <c r="E19" s="124" t="s">
        <v>710</v>
      </c>
      <c r="F19" s="153">
        <v>15</v>
      </c>
      <c r="G19" s="152" t="s">
        <v>678</v>
      </c>
      <c r="H19" s="152" t="s">
        <v>536</v>
      </c>
      <c r="I19" s="152"/>
      <c r="J19" s="152"/>
      <c r="K19" s="152" t="s">
        <v>535</v>
      </c>
      <c r="L19" s="152" t="s">
        <v>499</v>
      </c>
      <c r="M19" s="152" t="s">
        <v>496</v>
      </c>
      <c r="N19" s="152" t="s">
        <v>494</v>
      </c>
      <c r="O19" s="152" t="s">
        <v>515</v>
      </c>
      <c r="P19" s="152" t="s">
        <v>496</v>
      </c>
      <c r="Q19" s="147" t="s">
        <v>499</v>
      </c>
      <c r="R19" s="147" t="s">
        <v>526</v>
      </c>
      <c r="S19" s="40">
        <f t="shared" si="1"/>
        <v>87</v>
      </c>
    </row>
    <row r="20" spans="1:19" ht="16.5" thickBot="1">
      <c r="A20" s="35" t="s">
        <v>881</v>
      </c>
      <c r="B20" s="400" t="s">
        <v>2552</v>
      </c>
      <c r="C20" s="399">
        <v>40014</v>
      </c>
      <c r="D20" s="396"/>
      <c r="E20" s="124" t="s">
        <v>2079</v>
      </c>
      <c r="F20" s="153">
        <v>12</v>
      </c>
      <c r="G20" s="158" t="s">
        <v>1155</v>
      </c>
      <c r="H20" s="158">
        <v>16</v>
      </c>
      <c r="I20" s="152"/>
      <c r="J20" s="152"/>
      <c r="K20" s="152" t="s">
        <v>517</v>
      </c>
      <c r="L20" s="152" t="s">
        <v>510</v>
      </c>
      <c r="M20" s="152" t="s">
        <v>522</v>
      </c>
      <c r="N20" s="152" t="s">
        <v>536</v>
      </c>
      <c r="O20" s="152" t="s">
        <v>515</v>
      </c>
      <c r="P20" s="152" t="s">
        <v>496</v>
      </c>
      <c r="Q20" s="147" t="s">
        <v>501</v>
      </c>
      <c r="R20" s="147" t="s">
        <v>500</v>
      </c>
      <c r="S20" s="40">
        <f t="shared" si="1"/>
        <v>83</v>
      </c>
    </row>
    <row r="21" spans="1:19" ht="16.5" thickBot="1">
      <c r="A21" s="45" t="s">
        <v>41</v>
      </c>
      <c r="B21" s="398" t="s">
        <v>2551</v>
      </c>
      <c r="C21" s="397">
        <v>40053</v>
      </c>
      <c r="D21" s="396" t="s">
        <v>2550</v>
      </c>
      <c r="E21" s="124" t="s">
        <v>701</v>
      </c>
      <c r="F21" s="153">
        <v>15</v>
      </c>
      <c r="G21" s="147" t="s">
        <v>576</v>
      </c>
      <c r="H21" s="147" t="s">
        <v>1243</v>
      </c>
      <c r="I21" s="152" t="s">
        <v>503</v>
      </c>
      <c r="J21" s="152" t="s">
        <v>524</v>
      </c>
      <c r="K21" s="152"/>
      <c r="L21" s="152"/>
      <c r="M21" s="152" t="s">
        <v>630</v>
      </c>
      <c r="N21" s="152" t="s">
        <v>1243</v>
      </c>
      <c r="O21" s="152" t="s">
        <v>1040</v>
      </c>
      <c r="P21" s="152" t="s">
        <v>542</v>
      </c>
      <c r="Q21" s="147" t="s">
        <v>499</v>
      </c>
      <c r="R21" s="147" t="s">
        <v>522</v>
      </c>
      <c r="S21" s="40">
        <f t="shared" ref="S21:S32" si="2">R21+P21+N21+L21+J21+H21+F21</f>
        <v>143</v>
      </c>
    </row>
    <row r="22" spans="1:19" ht="16.5" thickBot="1">
      <c r="A22" s="45" t="s">
        <v>42</v>
      </c>
      <c r="B22" s="394" t="s">
        <v>2549</v>
      </c>
      <c r="C22" s="393">
        <v>39780</v>
      </c>
      <c r="D22" s="392"/>
      <c r="E22" s="163" t="s">
        <v>713</v>
      </c>
      <c r="F22" s="353">
        <v>6</v>
      </c>
      <c r="G22" s="159" t="s">
        <v>1244</v>
      </c>
      <c r="H22" s="163" t="s">
        <v>697</v>
      </c>
      <c r="I22" s="163" t="s">
        <v>517</v>
      </c>
      <c r="J22" s="159" t="s">
        <v>538</v>
      </c>
      <c r="K22" s="159"/>
      <c r="L22" s="159"/>
      <c r="M22" s="152" t="s">
        <v>533</v>
      </c>
      <c r="N22" s="152" t="s">
        <v>1005</v>
      </c>
      <c r="O22" s="159" t="s">
        <v>1391</v>
      </c>
      <c r="P22" s="159" t="s">
        <v>498</v>
      </c>
      <c r="Q22" s="159" t="s">
        <v>535</v>
      </c>
      <c r="R22" s="159" t="s">
        <v>697</v>
      </c>
      <c r="S22" s="40">
        <f t="shared" si="2"/>
        <v>135</v>
      </c>
    </row>
    <row r="23" spans="1:19" ht="16.5" customHeight="1" thickBot="1">
      <c r="A23" s="45" t="s">
        <v>43</v>
      </c>
      <c r="B23" s="398" t="s">
        <v>2548</v>
      </c>
      <c r="C23" s="397">
        <v>40056</v>
      </c>
      <c r="D23" s="396" t="s">
        <v>2547</v>
      </c>
      <c r="E23" s="147" t="s">
        <v>787</v>
      </c>
      <c r="F23" s="216">
        <v>12</v>
      </c>
      <c r="G23" s="158">
        <v>9.1</v>
      </c>
      <c r="H23" s="158">
        <v>32</v>
      </c>
      <c r="I23" s="147" t="s">
        <v>501</v>
      </c>
      <c r="J23" s="147" t="s">
        <v>687</v>
      </c>
      <c r="K23" s="147"/>
      <c r="L23" s="147"/>
      <c r="M23" s="152" t="s">
        <v>541</v>
      </c>
      <c r="N23" s="152" t="s">
        <v>511</v>
      </c>
      <c r="O23" s="147" t="s">
        <v>1040</v>
      </c>
      <c r="P23" s="147" t="s">
        <v>542</v>
      </c>
      <c r="Q23" s="147" t="s">
        <v>499</v>
      </c>
      <c r="R23" s="147" t="s">
        <v>522</v>
      </c>
      <c r="S23" s="40">
        <f t="shared" si="2"/>
        <v>140</v>
      </c>
    </row>
    <row r="24" spans="1:19" ht="16.5" thickBot="1">
      <c r="A24" s="45" t="s">
        <v>22</v>
      </c>
      <c r="B24" s="398" t="s">
        <v>2546</v>
      </c>
      <c r="C24" s="397">
        <v>39886</v>
      </c>
      <c r="D24" s="396" t="s">
        <v>2545</v>
      </c>
      <c r="E24" s="163" t="s">
        <v>713</v>
      </c>
      <c r="F24" s="353">
        <v>6</v>
      </c>
      <c r="G24" s="163" t="s">
        <v>1208</v>
      </c>
      <c r="H24" s="163" t="s">
        <v>522</v>
      </c>
      <c r="I24" s="163" t="s">
        <v>509</v>
      </c>
      <c r="J24" s="163" t="s">
        <v>509</v>
      </c>
      <c r="K24" s="163"/>
      <c r="L24" s="163"/>
      <c r="M24" s="152" t="s">
        <v>504</v>
      </c>
      <c r="N24" s="152" t="s">
        <v>506</v>
      </c>
      <c r="O24" s="163" t="s">
        <v>1460</v>
      </c>
      <c r="P24" s="163" t="s">
        <v>899</v>
      </c>
      <c r="Q24" s="147" t="s">
        <v>499</v>
      </c>
      <c r="R24" s="147" t="s">
        <v>522</v>
      </c>
      <c r="S24" s="40">
        <f t="shared" si="2"/>
        <v>137</v>
      </c>
    </row>
    <row r="25" spans="1:19" ht="16.5" thickBot="1">
      <c r="A25" s="45" t="s">
        <v>23</v>
      </c>
      <c r="B25" s="394" t="s">
        <v>2544</v>
      </c>
      <c r="C25" s="393">
        <v>40060</v>
      </c>
      <c r="D25" s="392"/>
      <c r="E25" s="124" t="s">
        <v>2066</v>
      </c>
      <c r="F25" s="153">
        <v>17</v>
      </c>
      <c r="G25" s="147" t="s">
        <v>1185</v>
      </c>
      <c r="H25" s="147" t="s">
        <v>504</v>
      </c>
      <c r="I25" s="152" t="s">
        <v>535</v>
      </c>
      <c r="J25" s="152" t="s">
        <v>509</v>
      </c>
      <c r="K25" s="152"/>
      <c r="L25" s="152"/>
      <c r="M25" s="152" t="s">
        <v>687</v>
      </c>
      <c r="N25" s="152" t="s">
        <v>519</v>
      </c>
      <c r="O25" s="152" t="s">
        <v>1455</v>
      </c>
      <c r="P25" s="152" t="s">
        <v>1042</v>
      </c>
      <c r="Q25" s="147" t="s">
        <v>523</v>
      </c>
      <c r="R25" s="147" t="s">
        <v>519</v>
      </c>
      <c r="S25" s="40">
        <f t="shared" si="2"/>
        <v>136</v>
      </c>
    </row>
    <row r="26" spans="1:19" ht="16.5" thickBot="1">
      <c r="A26" s="45" t="s">
        <v>24</v>
      </c>
      <c r="B26" s="394" t="s">
        <v>2543</v>
      </c>
      <c r="C26" s="393">
        <v>40092</v>
      </c>
      <c r="D26" s="392"/>
      <c r="E26" s="163" t="s">
        <v>1048</v>
      </c>
      <c r="F26" s="353">
        <v>11</v>
      </c>
      <c r="G26" s="147" t="s">
        <v>1185</v>
      </c>
      <c r="H26" s="147" t="s">
        <v>504</v>
      </c>
      <c r="I26" s="163" t="s">
        <v>503</v>
      </c>
      <c r="J26" s="163" t="s">
        <v>524</v>
      </c>
      <c r="K26" s="163"/>
      <c r="L26" s="163"/>
      <c r="M26" s="152" t="s">
        <v>687</v>
      </c>
      <c r="N26" s="152" t="s">
        <v>519</v>
      </c>
      <c r="O26" s="147" t="s">
        <v>1180</v>
      </c>
      <c r="P26" s="147" t="s">
        <v>502</v>
      </c>
      <c r="Q26" s="159" t="s">
        <v>531</v>
      </c>
      <c r="R26" s="159" t="s">
        <v>541</v>
      </c>
      <c r="S26" s="40">
        <f t="shared" si="2"/>
        <v>121</v>
      </c>
    </row>
    <row r="27" spans="1:19" ht="16.5" thickBot="1">
      <c r="A27" s="45" t="s">
        <v>44</v>
      </c>
      <c r="B27" s="400" t="s">
        <v>2542</v>
      </c>
      <c r="C27" s="399">
        <v>39833</v>
      </c>
      <c r="D27" s="396"/>
      <c r="E27" s="147" t="s">
        <v>796</v>
      </c>
      <c r="F27" s="216">
        <v>13</v>
      </c>
      <c r="G27" s="147" t="s">
        <v>2061</v>
      </c>
      <c r="H27" s="147" t="s">
        <v>541</v>
      </c>
      <c r="I27" s="147" t="s">
        <v>517</v>
      </c>
      <c r="J27" s="147" t="s">
        <v>538</v>
      </c>
      <c r="K27" s="147"/>
      <c r="L27" s="147"/>
      <c r="M27" s="152" t="s">
        <v>663</v>
      </c>
      <c r="N27" s="152" t="s">
        <v>504</v>
      </c>
      <c r="O27" s="147" t="s">
        <v>1180</v>
      </c>
      <c r="P27" s="147" t="s">
        <v>502</v>
      </c>
      <c r="Q27" s="158">
        <v>4</v>
      </c>
      <c r="R27" s="158">
        <v>16</v>
      </c>
      <c r="S27" s="40">
        <f t="shared" si="2"/>
        <v>120</v>
      </c>
    </row>
    <row r="28" spans="1:19" ht="16.5" thickBot="1">
      <c r="A28" s="45" t="s">
        <v>823</v>
      </c>
      <c r="B28" s="398" t="s">
        <v>2541</v>
      </c>
      <c r="C28" s="397">
        <v>40033</v>
      </c>
      <c r="D28" s="396" t="s">
        <v>2540</v>
      </c>
      <c r="E28" s="163" t="s">
        <v>2100</v>
      </c>
      <c r="F28" s="353">
        <v>12</v>
      </c>
      <c r="G28" s="163" t="s">
        <v>1155</v>
      </c>
      <c r="H28" s="163" t="s">
        <v>496</v>
      </c>
      <c r="I28" s="163" t="s">
        <v>509</v>
      </c>
      <c r="J28" s="163" t="s">
        <v>538</v>
      </c>
      <c r="K28" s="395"/>
      <c r="L28" s="163"/>
      <c r="M28" s="152" t="s">
        <v>504</v>
      </c>
      <c r="N28" s="152" t="s">
        <v>506</v>
      </c>
      <c r="O28" s="152" t="s">
        <v>725</v>
      </c>
      <c r="P28" s="152" t="s">
        <v>496</v>
      </c>
      <c r="Q28" s="163" t="s">
        <v>687</v>
      </c>
      <c r="R28" s="159" t="s">
        <v>519</v>
      </c>
      <c r="S28" s="40">
        <f t="shared" si="2"/>
        <v>116</v>
      </c>
    </row>
    <row r="29" spans="1:19" ht="16.5" thickBot="1">
      <c r="A29" s="45" t="s">
        <v>818</v>
      </c>
      <c r="B29" s="394" t="s">
        <v>2539</v>
      </c>
      <c r="C29" s="393">
        <v>40008</v>
      </c>
      <c r="D29" s="392"/>
      <c r="E29" s="124" t="s">
        <v>701</v>
      </c>
      <c r="F29" s="153">
        <v>17</v>
      </c>
      <c r="G29" s="401" t="s">
        <v>676</v>
      </c>
      <c r="H29" s="401" t="s">
        <v>513</v>
      </c>
      <c r="I29" s="152" t="s">
        <v>503</v>
      </c>
      <c r="J29" s="152" t="s">
        <v>514</v>
      </c>
      <c r="K29" s="152"/>
      <c r="L29" s="152"/>
      <c r="M29" s="152" t="s">
        <v>630</v>
      </c>
      <c r="N29" s="152" t="s">
        <v>1243</v>
      </c>
      <c r="O29" s="152" t="s">
        <v>728</v>
      </c>
      <c r="P29" s="152" t="s">
        <v>514</v>
      </c>
      <c r="Q29" s="147" t="s">
        <v>499</v>
      </c>
      <c r="R29" s="147" t="s">
        <v>522</v>
      </c>
      <c r="S29" s="40">
        <f t="shared" si="2"/>
        <v>114</v>
      </c>
    </row>
    <row r="30" spans="1:19" ht="16.5" thickBot="1">
      <c r="A30" s="45" t="s">
        <v>2451</v>
      </c>
      <c r="B30" s="400" t="s">
        <v>2538</v>
      </c>
      <c r="C30" s="399">
        <v>39826</v>
      </c>
      <c r="D30" s="396"/>
      <c r="E30" s="147" t="s">
        <v>1440</v>
      </c>
      <c r="F30" s="216">
        <v>10</v>
      </c>
      <c r="G30" s="147" t="s">
        <v>681</v>
      </c>
      <c r="H30" s="147" t="s">
        <v>519</v>
      </c>
      <c r="I30" s="147" t="s">
        <v>510</v>
      </c>
      <c r="J30" s="147" t="s">
        <v>500</v>
      </c>
      <c r="K30" s="395"/>
      <c r="L30" s="147"/>
      <c r="M30" s="152" t="s">
        <v>541</v>
      </c>
      <c r="N30" s="152" t="s">
        <v>511</v>
      </c>
      <c r="O30" s="152" t="s">
        <v>656</v>
      </c>
      <c r="P30" s="152" t="s">
        <v>524</v>
      </c>
      <c r="Q30" s="147" t="s">
        <v>514</v>
      </c>
      <c r="R30" s="147" t="s">
        <v>511</v>
      </c>
      <c r="S30" s="40">
        <f t="shared" si="2"/>
        <v>113</v>
      </c>
    </row>
    <row r="31" spans="1:19" ht="16.5" thickBot="1">
      <c r="A31" s="45" t="s">
        <v>2447</v>
      </c>
      <c r="B31" s="398" t="s">
        <v>2537</v>
      </c>
      <c r="C31" s="397">
        <v>40113</v>
      </c>
      <c r="D31" s="396" t="s">
        <v>2536</v>
      </c>
      <c r="E31" s="159" t="s">
        <v>702</v>
      </c>
      <c r="F31" s="355">
        <v>17</v>
      </c>
      <c r="G31" s="159" t="s">
        <v>1716</v>
      </c>
      <c r="H31" s="159" t="s">
        <v>500</v>
      </c>
      <c r="I31" s="159" t="s">
        <v>510</v>
      </c>
      <c r="J31" s="159" t="s">
        <v>500</v>
      </c>
      <c r="K31" s="395"/>
      <c r="L31" s="159"/>
      <c r="M31" s="152" t="s">
        <v>533</v>
      </c>
      <c r="N31" s="152" t="s">
        <v>1005</v>
      </c>
      <c r="O31" s="152" t="s">
        <v>725</v>
      </c>
      <c r="P31" s="152" t="s">
        <v>496</v>
      </c>
      <c r="Q31" s="159" t="s">
        <v>514</v>
      </c>
      <c r="R31" s="159" t="s">
        <v>500</v>
      </c>
      <c r="S31" s="40">
        <f t="shared" si="2"/>
        <v>113</v>
      </c>
    </row>
    <row r="32" spans="1:19" ht="16.5" thickBot="1">
      <c r="A32" s="45" t="s">
        <v>1905</v>
      </c>
      <c r="B32" s="394" t="s">
        <v>2535</v>
      </c>
      <c r="C32" s="393">
        <v>39991</v>
      </c>
      <c r="D32" s="392"/>
      <c r="E32" s="157" t="s">
        <v>712</v>
      </c>
      <c r="F32" s="158">
        <v>6</v>
      </c>
      <c r="G32" s="158">
        <v>9.4</v>
      </c>
      <c r="H32" s="158">
        <v>26</v>
      </c>
      <c r="I32" s="159" t="s">
        <v>510</v>
      </c>
      <c r="J32" s="159" t="s">
        <v>517</v>
      </c>
      <c r="K32" s="158"/>
      <c r="L32" s="158"/>
      <c r="M32" s="158" t="s">
        <v>494</v>
      </c>
      <c r="N32" s="158">
        <v>10</v>
      </c>
      <c r="O32" s="158">
        <v>220</v>
      </c>
      <c r="P32" s="158">
        <v>35</v>
      </c>
      <c r="Q32" s="158">
        <v>4</v>
      </c>
      <c r="R32" s="158">
        <v>16</v>
      </c>
      <c r="S32" s="40">
        <f t="shared" si="2"/>
        <v>97</v>
      </c>
    </row>
    <row r="33" spans="1:19" ht="16.5" thickBot="1">
      <c r="A33" s="31" t="s">
        <v>925</v>
      </c>
      <c r="B33" s="18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ht="15.75">
      <c r="B34" s="31"/>
      <c r="D34" s="31" t="s">
        <v>925</v>
      </c>
      <c r="E34" s="31"/>
    </row>
    <row r="35" spans="1:19" ht="14.25" customHeight="1">
      <c r="B35" s="197" t="s">
        <v>2388</v>
      </c>
      <c r="D35" t="s">
        <v>2388</v>
      </c>
      <c r="E35" s="200"/>
      <c r="G35" s="200"/>
    </row>
  </sheetData>
  <sortState ref="B12:S20">
    <sortCondition descending="1" ref="S12:S20"/>
  </sortState>
  <mergeCells count="11">
    <mergeCell ref="Q2:R3"/>
    <mergeCell ref="S2:S4"/>
    <mergeCell ref="A1:R1"/>
    <mergeCell ref="A2:A4"/>
    <mergeCell ref="B2:B4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2:S34"/>
  <sheetViews>
    <sheetView topLeftCell="A7" workbookViewId="0">
      <selection activeCell="B11" sqref="B11"/>
    </sheetView>
  </sheetViews>
  <sheetFormatPr defaultRowHeight="15"/>
  <cols>
    <col min="1" max="1" width="7.28515625" customWidth="1"/>
    <col min="2" max="2" width="35.28515625" customWidth="1"/>
    <col min="3" max="3" width="19" customWidth="1"/>
    <col min="4" max="4" width="19.140625" customWidth="1"/>
  </cols>
  <sheetData>
    <row r="2" spans="1:19" ht="18.75">
      <c r="A2" s="508" t="s">
        <v>332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1.7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36" t="s">
        <v>326</v>
      </c>
      <c r="C6" s="84">
        <v>40050</v>
      </c>
      <c r="D6" s="122" t="s">
        <v>479</v>
      </c>
      <c r="E6" s="409" t="s">
        <v>802</v>
      </c>
      <c r="F6" s="446">
        <v>18</v>
      </c>
      <c r="G6" s="409" t="s">
        <v>704</v>
      </c>
      <c r="H6" s="409" t="s">
        <v>542</v>
      </c>
      <c r="I6" s="409"/>
      <c r="J6" s="409"/>
      <c r="K6" s="409" t="s">
        <v>526</v>
      </c>
      <c r="L6" s="409" t="s">
        <v>538</v>
      </c>
      <c r="M6" s="409" t="s">
        <v>541</v>
      </c>
      <c r="N6" s="409" t="s">
        <v>533</v>
      </c>
      <c r="O6" s="409" t="s">
        <v>705</v>
      </c>
      <c r="P6" s="409" t="s">
        <v>655</v>
      </c>
      <c r="Q6" s="438" t="s">
        <v>531</v>
      </c>
      <c r="R6" s="438" t="s">
        <v>496</v>
      </c>
      <c r="S6" s="40">
        <f>R6+P6+N6+L6+J6+H6+F6</f>
        <v>144</v>
      </c>
    </row>
    <row r="7" spans="1:19" ht="15.75">
      <c r="A7" s="35" t="s">
        <v>20</v>
      </c>
      <c r="B7" s="49" t="s">
        <v>313</v>
      </c>
      <c r="C7" s="84">
        <v>40158</v>
      </c>
      <c r="D7" s="122" t="s">
        <v>485</v>
      </c>
      <c r="E7" s="175" t="s">
        <v>771</v>
      </c>
      <c r="F7" s="132">
        <v>16</v>
      </c>
      <c r="G7" s="146">
        <v>9.5</v>
      </c>
      <c r="H7" s="132">
        <v>41</v>
      </c>
      <c r="I7" s="140"/>
      <c r="J7" s="140"/>
      <c r="K7" s="132">
        <v>12</v>
      </c>
      <c r="L7" s="132">
        <v>10</v>
      </c>
      <c r="M7" s="132">
        <v>25</v>
      </c>
      <c r="N7" s="132">
        <v>29</v>
      </c>
      <c r="O7" s="132">
        <v>180</v>
      </c>
      <c r="P7" s="132">
        <v>28</v>
      </c>
      <c r="Q7" s="132">
        <v>7</v>
      </c>
      <c r="R7" s="132">
        <v>18</v>
      </c>
      <c r="S7" s="40">
        <f>R7+P7+N7+L7+J7+H7+F7</f>
        <v>142</v>
      </c>
    </row>
    <row r="8" spans="1:19" ht="15.75">
      <c r="A8" s="35" t="s">
        <v>21</v>
      </c>
      <c r="B8" s="36" t="s">
        <v>327</v>
      </c>
      <c r="C8" s="84">
        <v>39988</v>
      </c>
      <c r="D8" s="36"/>
      <c r="E8" s="408" t="s">
        <v>701</v>
      </c>
      <c r="F8" s="410">
        <v>30</v>
      </c>
      <c r="G8" s="437">
        <v>9.6999999999999993</v>
      </c>
      <c r="H8" s="410">
        <v>37</v>
      </c>
      <c r="I8" s="417"/>
      <c r="J8" s="417"/>
      <c r="K8" s="410">
        <v>12</v>
      </c>
      <c r="L8" s="410">
        <v>10</v>
      </c>
      <c r="M8" s="410">
        <v>21</v>
      </c>
      <c r="N8" s="410">
        <v>21</v>
      </c>
      <c r="O8" s="410">
        <v>180</v>
      </c>
      <c r="P8" s="410">
        <v>28</v>
      </c>
      <c r="Q8" s="410">
        <v>6</v>
      </c>
      <c r="R8" s="410">
        <v>16</v>
      </c>
      <c r="S8" s="40">
        <f>R8+P8+N8+L8+J8+H8+F8</f>
        <v>142</v>
      </c>
    </row>
    <row r="9" spans="1:19" ht="15.75">
      <c r="A9" s="45" t="s">
        <v>22</v>
      </c>
      <c r="B9" s="43" t="s">
        <v>329</v>
      </c>
      <c r="C9" s="109" t="s">
        <v>355</v>
      </c>
      <c r="D9" s="122" t="s">
        <v>483</v>
      </c>
      <c r="E9" s="175" t="s">
        <v>803</v>
      </c>
      <c r="F9" s="132">
        <v>24</v>
      </c>
      <c r="G9" s="146">
        <v>8.6999999999999993</v>
      </c>
      <c r="H9" s="132">
        <v>47</v>
      </c>
      <c r="I9" s="132">
        <v>12</v>
      </c>
      <c r="J9" s="132">
        <v>42</v>
      </c>
      <c r="K9" s="140"/>
      <c r="L9" s="140"/>
      <c r="M9" s="132">
        <v>27</v>
      </c>
      <c r="N9" s="132">
        <v>28</v>
      </c>
      <c r="O9" s="132">
        <v>210</v>
      </c>
      <c r="P9" s="132">
        <v>30</v>
      </c>
      <c r="Q9" s="132">
        <v>-2</v>
      </c>
      <c r="R9" s="132">
        <v>6</v>
      </c>
      <c r="S9" s="40">
        <f t="shared" ref="S9:S11" si="0">R9+P9+N9+L9+J9+H9+F9</f>
        <v>177</v>
      </c>
    </row>
    <row r="10" spans="1:19" ht="15.75">
      <c r="A10" s="45" t="s">
        <v>23</v>
      </c>
      <c r="B10" s="36" t="s">
        <v>330</v>
      </c>
      <c r="C10" s="84">
        <v>40146</v>
      </c>
      <c r="D10" s="122" t="s">
        <v>472</v>
      </c>
      <c r="E10" s="175" t="s">
        <v>804</v>
      </c>
      <c r="F10" s="132">
        <v>14</v>
      </c>
      <c r="G10" s="146">
        <v>9</v>
      </c>
      <c r="H10" s="132">
        <v>38</v>
      </c>
      <c r="I10" s="132">
        <v>9</v>
      </c>
      <c r="J10" s="132">
        <v>30</v>
      </c>
      <c r="K10" s="140"/>
      <c r="L10" s="140"/>
      <c r="M10" s="132">
        <v>27</v>
      </c>
      <c r="N10" s="132">
        <v>28</v>
      </c>
      <c r="O10" s="132">
        <v>215</v>
      </c>
      <c r="P10" s="132">
        <v>35</v>
      </c>
      <c r="Q10" s="132">
        <v>3</v>
      </c>
      <c r="R10" s="132">
        <v>16</v>
      </c>
      <c r="S10" s="40">
        <f t="shared" si="0"/>
        <v>161</v>
      </c>
    </row>
    <row r="11" spans="1:19" ht="15.75">
      <c r="A11" s="45" t="s">
        <v>24</v>
      </c>
      <c r="B11" s="49" t="s">
        <v>331</v>
      </c>
      <c r="C11" s="84">
        <v>40389</v>
      </c>
      <c r="D11" s="36"/>
      <c r="E11" s="175" t="s">
        <v>805</v>
      </c>
      <c r="F11" s="132">
        <v>19</v>
      </c>
      <c r="G11" s="133" t="s">
        <v>718</v>
      </c>
      <c r="H11" s="132">
        <v>10</v>
      </c>
      <c r="I11" s="132">
        <v>10</v>
      </c>
      <c r="J11" s="132">
        <v>26</v>
      </c>
      <c r="K11" s="140"/>
      <c r="L11" s="140"/>
      <c r="M11" s="132">
        <v>25</v>
      </c>
      <c r="N11" s="132">
        <v>22</v>
      </c>
      <c r="O11" s="132">
        <v>215</v>
      </c>
      <c r="P11" s="132">
        <v>25</v>
      </c>
      <c r="Q11" s="132">
        <v>8</v>
      </c>
      <c r="R11" s="132">
        <v>24</v>
      </c>
      <c r="S11" s="40">
        <f t="shared" si="0"/>
        <v>126</v>
      </c>
    </row>
    <row r="12" spans="1:19" ht="15.75">
      <c r="A12" s="45"/>
      <c r="B12" s="61" t="s">
        <v>36</v>
      </c>
      <c r="C12" s="61"/>
      <c r="D12" s="61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892</v>
      </c>
    </row>
    <row r="13" spans="1:19" ht="15.75">
      <c r="A13" s="35" t="s">
        <v>37</v>
      </c>
      <c r="B13" s="49" t="s">
        <v>316</v>
      </c>
      <c r="C13" s="84">
        <v>39554</v>
      </c>
      <c r="D13" s="122" t="s">
        <v>482</v>
      </c>
      <c r="E13" s="130" t="s">
        <v>806</v>
      </c>
      <c r="F13" s="137">
        <v>4</v>
      </c>
      <c r="G13" s="137">
        <v>10.6</v>
      </c>
      <c r="H13" s="137">
        <v>20</v>
      </c>
      <c r="I13" s="137"/>
      <c r="J13" s="137"/>
      <c r="K13" s="137">
        <v>0</v>
      </c>
      <c r="L13" s="137">
        <v>0</v>
      </c>
      <c r="M13" s="137">
        <v>25</v>
      </c>
      <c r="N13" s="137">
        <v>27</v>
      </c>
      <c r="O13" s="137">
        <v>193</v>
      </c>
      <c r="P13" s="137">
        <v>34</v>
      </c>
      <c r="Q13" s="137">
        <v>12</v>
      </c>
      <c r="R13" s="137">
        <v>24</v>
      </c>
      <c r="S13" s="40">
        <f t="shared" ref="S13:S31" si="1">R13+P13+N13+L13+J13+H13+F13</f>
        <v>109</v>
      </c>
    </row>
    <row r="14" spans="1:19" ht="15.75">
      <c r="A14" s="35" t="s">
        <v>38</v>
      </c>
      <c r="B14" s="49" t="s">
        <v>357</v>
      </c>
      <c r="C14" s="84">
        <v>39826</v>
      </c>
      <c r="D14" s="49"/>
      <c r="E14" s="130" t="s">
        <v>636</v>
      </c>
      <c r="F14" s="137">
        <v>2</v>
      </c>
      <c r="G14" s="137">
        <v>10.7</v>
      </c>
      <c r="H14" s="137">
        <v>19</v>
      </c>
      <c r="I14" s="137"/>
      <c r="J14" s="137"/>
      <c r="K14" s="137">
        <v>5</v>
      </c>
      <c r="L14" s="137">
        <v>3</v>
      </c>
      <c r="M14" s="137">
        <v>25</v>
      </c>
      <c r="N14" s="137">
        <v>27</v>
      </c>
      <c r="O14" s="137">
        <v>197</v>
      </c>
      <c r="P14" s="137">
        <v>37</v>
      </c>
      <c r="Q14" s="137">
        <v>10</v>
      </c>
      <c r="R14" s="137">
        <v>20</v>
      </c>
      <c r="S14" s="40">
        <f t="shared" si="1"/>
        <v>108</v>
      </c>
    </row>
    <row r="15" spans="1:19" ht="15.75">
      <c r="A15" s="35" t="s">
        <v>39</v>
      </c>
      <c r="B15" s="49" t="s">
        <v>309</v>
      </c>
      <c r="C15" s="84">
        <v>40178</v>
      </c>
      <c r="D15" s="122" t="s">
        <v>474</v>
      </c>
      <c r="E15" s="124" t="s">
        <v>659</v>
      </c>
      <c r="F15" s="153">
        <v>13</v>
      </c>
      <c r="G15" s="152" t="s">
        <v>706</v>
      </c>
      <c r="H15" s="152" t="s">
        <v>494</v>
      </c>
      <c r="I15" s="152"/>
      <c r="J15" s="152"/>
      <c r="K15" s="152" t="s">
        <v>501</v>
      </c>
      <c r="L15" s="152" t="s">
        <v>503</v>
      </c>
      <c r="M15" s="152" t="s">
        <v>514</v>
      </c>
      <c r="N15" s="152" t="s">
        <v>508</v>
      </c>
      <c r="O15" s="152" t="s">
        <v>707</v>
      </c>
      <c r="P15" s="152" t="s">
        <v>514</v>
      </c>
      <c r="Q15" s="147" t="s">
        <v>500</v>
      </c>
      <c r="R15" s="147" t="s">
        <v>533</v>
      </c>
      <c r="S15" s="40">
        <f t="shared" si="1"/>
        <v>99</v>
      </c>
    </row>
    <row r="16" spans="1:19" ht="15.75">
      <c r="A16" s="35" t="s">
        <v>40</v>
      </c>
      <c r="B16" s="49" t="s">
        <v>315</v>
      </c>
      <c r="C16" s="84">
        <v>39938</v>
      </c>
      <c r="D16" s="49"/>
      <c r="E16" s="424" t="s">
        <v>698</v>
      </c>
      <c r="F16" s="410">
        <v>1</v>
      </c>
      <c r="G16" s="437">
        <v>10.7</v>
      </c>
      <c r="H16" s="410">
        <v>19</v>
      </c>
      <c r="I16" s="417"/>
      <c r="J16" s="417"/>
      <c r="K16" s="410">
        <v>10</v>
      </c>
      <c r="L16" s="410">
        <v>8</v>
      </c>
      <c r="M16" s="410">
        <v>26</v>
      </c>
      <c r="N16" s="410">
        <v>32</v>
      </c>
      <c r="O16" s="410">
        <v>155</v>
      </c>
      <c r="P16" s="410">
        <v>15</v>
      </c>
      <c r="Q16" s="410">
        <v>10</v>
      </c>
      <c r="R16" s="410">
        <v>24</v>
      </c>
      <c r="S16" s="40">
        <f t="shared" si="1"/>
        <v>99</v>
      </c>
    </row>
    <row r="17" spans="1:19" ht="15.75">
      <c r="A17" s="70" t="s">
        <v>92</v>
      </c>
      <c r="B17" s="49" t="s">
        <v>310</v>
      </c>
      <c r="C17" s="84">
        <v>40166</v>
      </c>
      <c r="D17" s="48"/>
      <c r="E17" s="409" t="s">
        <v>708</v>
      </c>
      <c r="F17" s="456">
        <v>19</v>
      </c>
      <c r="G17" s="451" t="s">
        <v>709</v>
      </c>
      <c r="H17" s="451" t="s">
        <v>508</v>
      </c>
      <c r="I17" s="451"/>
      <c r="J17" s="451"/>
      <c r="K17" s="451" t="s">
        <v>535</v>
      </c>
      <c r="L17" s="451" t="s">
        <v>499</v>
      </c>
      <c r="M17" s="451" t="s">
        <v>514</v>
      </c>
      <c r="N17" s="451" t="s">
        <v>508</v>
      </c>
      <c r="O17" s="451" t="s">
        <v>707</v>
      </c>
      <c r="P17" s="451" t="s">
        <v>536</v>
      </c>
      <c r="Q17" s="440" t="s">
        <v>531</v>
      </c>
      <c r="R17" s="440" t="s">
        <v>496</v>
      </c>
      <c r="S17" s="40">
        <f t="shared" si="1"/>
        <v>98</v>
      </c>
    </row>
    <row r="18" spans="1:19" ht="15.75">
      <c r="A18" s="70" t="s">
        <v>94</v>
      </c>
      <c r="B18" s="49" t="s">
        <v>311</v>
      </c>
      <c r="C18" s="84">
        <v>39997</v>
      </c>
      <c r="D18" s="122" t="s">
        <v>478</v>
      </c>
      <c r="E18" s="409" t="s">
        <v>710</v>
      </c>
      <c r="F18" s="456">
        <v>15</v>
      </c>
      <c r="G18" s="451" t="s">
        <v>706</v>
      </c>
      <c r="H18" s="451" t="s">
        <v>494</v>
      </c>
      <c r="I18" s="451"/>
      <c r="J18" s="451"/>
      <c r="K18" s="451" t="s">
        <v>503</v>
      </c>
      <c r="L18" s="451" t="s">
        <v>523</v>
      </c>
      <c r="M18" s="451" t="s">
        <v>687</v>
      </c>
      <c r="N18" s="451" t="s">
        <v>519</v>
      </c>
      <c r="O18" s="451" t="s">
        <v>631</v>
      </c>
      <c r="P18" s="451" t="s">
        <v>502</v>
      </c>
      <c r="Q18" s="440" t="s">
        <v>538</v>
      </c>
      <c r="R18" s="440" t="s">
        <v>514</v>
      </c>
      <c r="S18" s="40">
        <f t="shared" si="1"/>
        <v>92</v>
      </c>
    </row>
    <row r="19" spans="1:19" ht="15.75">
      <c r="A19" s="70" t="s">
        <v>99</v>
      </c>
      <c r="B19" s="422" t="s">
        <v>312</v>
      </c>
      <c r="C19" s="84">
        <v>40046</v>
      </c>
      <c r="D19" s="122" t="s">
        <v>480</v>
      </c>
      <c r="E19" s="409" t="s">
        <v>711</v>
      </c>
      <c r="F19" s="456">
        <v>8</v>
      </c>
      <c r="G19" s="451" t="s">
        <v>694</v>
      </c>
      <c r="H19" s="451" t="s">
        <v>500</v>
      </c>
      <c r="I19" s="451"/>
      <c r="J19" s="451"/>
      <c r="K19" s="451" t="s">
        <v>517</v>
      </c>
      <c r="L19" s="451" t="s">
        <v>510</v>
      </c>
      <c r="M19" s="451" t="s">
        <v>522</v>
      </c>
      <c r="N19" s="451" t="s">
        <v>536</v>
      </c>
      <c r="O19" s="451" t="s">
        <v>631</v>
      </c>
      <c r="P19" s="451" t="s">
        <v>502</v>
      </c>
      <c r="Q19" s="440" t="s">
        <v>501</v>
      </c>
      <c r="R19" s="440" t="s">
        <v>500</v>
      </c>
      <c r="S19" s="40">
        <f t="shared" si="1"/>
        <v>82</v>
      </c>
    </row>
    <row r="20" spans="1:19" ht="15.75">
      <c r="A20" s="70" t="s">
        <v>100</v>
      </c>
      <c r="B20" s="49" t="s">
        <v>314</v>
      </c>
      <c r="C20" s="84">
        <v>39948</v>
      </c>
      <c r="D20" s="122" t="s">
        <v>476</v>
      </c>
      <c r="E20" s="175" t="s">
        <v>714</v>
      </c>
      <c r="F20" s="132">
        <v>11</v>
      </c>
      <c r="G20" s="146">
        <v>11.5</v>
      </c>
      <c r="H20" s="132">
        <v>11</v>
      </c>
      <c r="I20" s="140"/>
      <c r="J20" s="140"/>
      <c r="K20" s="132">
        <v>7</v>
      </c>
      <c r="L20" s="132">
        <v>5</v>
      </c>
      <c r="M20" s="132">
        <v>24</v>
      </c>
      <c r="N20" s="132">
        <v>27</v>
      </c>
      <c r="O20" s="132">
        <v>160</v>
      </c>
      <c r="P20" s="132">
        <v>18</v>
      </c>
      <c r="Q20" s="132">
        <v>3</v>
      </c>
      <c r="R20" s="132">
        <v>10</v>
      </c>
      <c r="S20" s="40">
        <f t="shared" si="1"/>
        <v>82</v>
      </c>
    </row>
    <row r="21" spans="1:19" ht="15.75">
      <c r="A21" s="70" t="s">
        <v>101</v>
      </c>
      <c r="B21" s="36" t="s">
        <v>328</v>
      </c>
      <c r="C21" s="84">
        <v>40193</v>
      </c>
      <c r="D21" s="80" t="s">
        <v>486</v>
      </c>
      <c r="E21" s="408" t="s">
        <v>695</v>
      </c>
      <c r="F21" s="410">
        <v>1</v>
      </c>
      <c r="G21" s="437">
        <v>10.199999999999999</v>
      </c>
      <c r="H21" s="410">
        <v>27</v>
      </c>
      <c r="I21" s="417"/>
      <c r="J21" s="417"/>
      <c r="K21" s="410">
        <v>6</v>
      </c>
      <c r="L21" s="410">
        <v>4</v>
      </c>
      <c r="M21" s="410">
        <v>21</v>
      </c>
      <c r="N21" s="410">
        <v>21</v>
      </c>
      <c r="O21" s="410">
        <v>165</v>
      </c>
      <c r="P21" s="410">
        <v>20</v>
      </c>
      <c r="Q21" s="410">
        <v>2</v>
      </c>
      <c r="R21" s="410">
        <v>8</v>
      </c>
      <c r="S21" s="40">
        <f t="shared" si="1"/>
        <v>81</v>
      </c>
    </row>
    <row r="22" spans="1:19" ht="15.75">
      <c r="A22" s="70" t="s">
        <v>102</v>
      </c>
      <c r="B22" s="423" t="s">
        <v>356</v>
      </c>
      <c r="C22" s="84">
        <v>39947</v>
      </c>
      <c r="D22" s="49"/>
      <c r="E22" s="408" t="s">
        <v>760</v>
      </c>
      <c r="F22" s="410">
        <v>0</v>
      </c>
      <c r="G22" s="437">
        <v>12.2</v>
      </c>
      <c r="H22" s="410">
        <v>5</v>
      </c>
      <c r="I22" s="417"/>
      <c r="J22" s="417"/>
      <c r="K22" s="410">
        <v>6</v>
      </c>
      <c r="L22" s="410">
        <v>4</v>
      </c>
      <c r="M22" s="410">
        <v>23</v>
      </c>
      <c r="N22" s="410">
        <v>25</v>
      </c>
      <c r="O22" s="410">
        <v>165</v>
      </c>
      <c r="P22" s="410">
        <v>20</v>
      </c>
      <c r="Q22" s="410">
        <v>3</v>
      </c>
      <c r="R22" s="410">
        <v>10</v>
      </c>
      <c r="S22" s="40">
        <f t="shared" si="1"/>
        <v>64</v>
      </c>
    </row>
    <row r="23" spans="1:19" ht="15.75">
      <c r="A23" s="89" t="s">
        <v>308</v>
      </c>
      <c r="B23" s="49" t="s">
        <v>317</v>
      </c>
      <c r="C23" s="84">
        <v>40158</v>
      </c>
      <c r="D23" s="122" t="s">
        <v>481</v>
      </c>
      <c r="E23" s="178" t="s">
        <v>807</v>
      </c>
      <c r="F23" s="137">
        <v>0</v>
      </c>
      <c r="G23" s="137">
        <v>11.4</v>
      </c>
      <c r="H23" s="137">
        <v>12</v>
      </c>
      <c r="I23" s="137"/>
      <c r="J23" s="137"/>
      <c r="K23" s="137">
        <v>2</v>
      </c>
      <c r="L23" s="137">
        <v>0</v>
      </c>
      <c r="M23" s="137">
        <v>20</v>
      </c>
      <c r="N23" s="137">
        <v>17</v>
      </c>
      <c r="O23" s="137">
        <v>170</v>
      </c>
      <c r="P23" s="137">
        <v>23</v>
      </c>
      <c r="Q23" s="137">
        <v>3</v>
      </c>
      <c r="R23" s="137">
        <v>7</v>
      </c>
      <c r="S23" s="40">
        <f t="shared" si="1"/>
        <v>59</v>
      </c>
    </row>
    <row r="24" spans="1:19" ht="15.75">
      <c r="A24" s="69" t="s">
        <v>103</v>
      </c>
      <c r="B24" s="49" t="s">
        <v>321</v>
      </c>
      <c r="C24" s="84">
        <v>40062</v>
      </c>
      <c r="D24" s="49"/>
      <c r="E24" s="457" t="s">
        <v>712</v>
      </c>
      <c r="F24" s="458">
        <v>6</v>
      </c>
      <c r="G24" s="458">
        <v>9.4</v>
      </c>
      <c r="H24" s="458">
        <v>26</v>
      </c>
      <c r="I24" s="459" t="s">
        <v>510</v>
      </c>
      <c r="J24" s="459" t="s">
        <v>517</v>
      </c>
      <c r="K24" s="458"/>
      <c r="L24" s="458"/>
      <c r="M24" s="458" t="s">
        <v>494</v>
      </c>
      <c r="N24" s="458">
        <v>10</v>
      </c>
      <c r="O24" s="458">
        <v>220</v>
      </c>
      <c r="P24" s="458">
        <v>35</v>
      </c>
      <c r="Q24" s="458">
        <v>4</v>
      </c>
      <c r="R24" s="458">
        <v>16</v>
      </c>
      <c r="S24" s="40">
        <f t="shared" si="1"/>
        <v>97</v>
      </c>
    </row>
    <row r="25" spans="1:19" ht="15.75">
      <c r="A25" s="69" t="s">
        <v>113</v>
      </c>
      <c r="B25" s="36" t="s">
        <v>318</v>
      </c>
      <c r="C25" s="84">
        <v>39939</v>
      </c>
      <c r="D25" s="122" t="s">
        <v>473</v>
      </c>
      <c r="E25" s="175" t="s">
        <v>713</v>
      </c>
      <c r="F25" s="132">
        <v>8</v>
      </c>
      <c r="G25" s="146">
        <v>10</v>
      </c>
      <c r="H25" s="132">
        <v>18</v>
      </c>
      <c r="I25" s="132">
        <v>3</v>
      </c>
      <c r="J25" s="132">
        <v>10</v>
      </c>
      <c r="K25" s="140"/>
      <c r="L25" s="140"/>
      <c r="M25" s="132">
        <v>21</v>
      </c>
      <c r="N25" s="132">
        <v>17</v>
      </c>
      <c r="O25" s="132">
        <v>170</v>
      </c>
      <c r="P25" s="132">
        <v>9</v>
      </c>
      <c r="Q25" s="132">
        <v>-3</v>
      </c>
      <c r="R25" s="132">
        <v>4</v>
      </c>
      <c r="S25" s="40">
        <f t="shared" si="1"/>
        <v>66</v>
      </c>
    </row>
    <row r="26" spans="1:19" ht="15.75">
      <c r="A26" s="69" t="s">
        <v>114</v>
      </c>
      <c r="B26" s="49" t="s">
        <v>324</v>
      </c>
      <c r="C26" s="84">
        <v>39996</v>
      </c>
      <c r="D26" s="122" t="s">
        <v>477</v>
      </c>
      <c r="E26" s="175" t="s">
        <v>802</v>
      </c>
      <c r="F26" s="132">
        <v>9</v>
      </c>
      <c r="G26" s="133" t="s">
        <v>716</v>
      </c>
      <c r="H26" s="132">
        <v>3</v>
      </c>
      <c r="I26" s="132">
        <v>4</v>
      </c>
      <c r="J26" s="132">
        <v>13</v>
      </c>
      <c r="K26" s="140"/>
      <c r="L26" s="140"/>
      <c r="M26" s="132">
        <v>23</v>
      </c>
      <c r="N26" s="132">
        <v>20</v>
      </c>
      <c r="O26" s="132">
        <v>171</v>
      </c>
      <c r="P26" s="132">
        <v>10</v>
      </c>
      <c r="Q26" s="132">
        <v>-3</v>
      </c>
      <c r="R26" s="132">
        <v>4</v>
      </c>
      <c r="S26" s="40">
        <f t="shared" si="1"/>
        <v>59</v>
      </c>
    </row>
    <row r="27" spans="1:19" ht="15.75">
      <c r="A27" s="69" t="s">
        <v>115</v>
      </c>
      <c r="B27" s="49" t="s">
        <v>322</v>
      </c>
      <c r="C27" s="84">
        <v>39938</v>
      </c>
      <c r="D27" s="80" t="s">
        <v>487</v>
      </c>
      <c r="E27" s="157" t="s">
        <v>713</v>
      </c>
      <c r="F27" s="158">
        <v>6</v>
      </c>
      <c r="G27" s="160">
        <v>9.6</v>
      </c>
      <c r="H27" s="158">
        <v>22</v>
      </c>
      <c r="I27" s="158">
        <v>0</v>
      </c>
      <c r="J27" s="158">
        <v>0</v>
      </c>
      <c r="K27" s="158"/>
      <c r="L27" s="158"/>
      <c r="M27" s="158" t="s">
        <v>494</v>
      </c>
      <c r="N27" s="158">
        <v>10</v>
      </c>
      <c r="O27" s="158">
        <v>190</v>
      </c>
      <c r="P27" s="158">
        <v>5</v>
      </c>
      <c r="Q27" s="158">
        <v>2</v>
      </c>
      <c r="R27" s="158" t="s">
        <v>526</v>
      </c>
      <c r="S27" s="40">
        <f t="shared" si="1"/>
        <v>55</v>
      </c>
    </row>
    <row r="28" spans="1:19" ht="15.75">
      <c r="A28" s="68" t="s">
        <v>116</v>
      </c>
      <c r="B28" s="49" t="s">
        <v>323</v>
      </c>
      <c r="C28" s="84">
        <v>40086</v>
      </c>
      <c r="D28" s="80" t="s">
        <v>471</v>
      </c>
      <c r="E28" s="157" t="s">
        <v>714</v>
      </c>
      <c r="F28" s="158">
        <v>2</v>
      </c>
      <c r="G28" s="158">
        <v>9.9</v>
      </c>
      <c r="H28" s="158">
        <v>16</v>
      </c>
      <c r="I28" s="158">
        <v>0</v>
      </c>
      <c r="J28" s="158">
        <v>0</v>
      </c>
      <c r="K28" s="158"/>
      <c r="L28" s="158"/>
      <c r="M28" s="158" t="s">
        <v>496</v>
      </c>
      <c r="N28" s="158">
        <v>13</v>
      </c>
      <c r="O28" s="158">
        <v>180</v>
      </c>
      <c r="P28" s="158" t="s">
        <v>544</v>
      </c>
      <c r="Q28" s="158">
        <v>1</v>
      </c>
      <c r="R28" s="158" t="s">
        <v>538</v>
      </c>
      <c r="S28" s="40">
        <f t="shared" si="1"/>
        <v>52</v>
      </c>
    </row>
    <row r="29" spans="1:19" ht="15.75">
      <c r="A29" s="68" t="s">
        <v>117</v>
      </c>
      <c r="B29" s="49" t="s">
        <v>325</v>
      </c>
      <c r="C29" s="84">
        <v>39937</v>
      </c>
      <c r="D29" s="49"/>
      <c r="E29" s="424" t="s">
        <v>808</v>
      </c>
      <c r="F29" s="410">
        <v>17</v>
      </c>
      <c r="G29" s="412" t="s">
        <v>717</v>
      </c>
      <c r="H29" s="410">
        <v>2</v>
      </c>
      <c r="I29" s="410">
        <v>0</v>
      </c>
      <c r="J29" s="410">
        <v>0</v>
      </c>
      <c r="K29" s="417"/>
      <c r="L29" s="417"/>
      <c r="M29" s="410">
        <v>22</v>
      </c>
      <c r="N29" s="410">
        <v>17</v>
      </c>
      <c r="O29" s="410">
        <v>182</v>
      </c>
      <c r="P29" s="410">
        <v>12</v>
      </c>
      <c r="Q29" s="410">
        <v>-3</v>
      </c>
      <c r="R29" s="410">
        <v>3</v>
      </c>
      <c r="S29" s="40">
        <f t="shared" si="1"/>
        <v>51</v>
      </c>
    </row>
    <row r="30" spans="1:19" ht="15.75">
      <c r="A30" s="68" t="s">
        <v>118</v>
      </c>
      <c r="B30" s="49" t="s">
        <v>319</v>
      </c>
      <c r="C30" s="84">
        <v>40141</v>
      </c>
      <c r="D30" s="122" t="s">
        <v>484</v>
      </c>
      <c r="E30" s="175" t="s">
        <v>770</v>
      </c>
      <c r="F30" s="132">
        <v>0</v>
      </c>
      <c r="G30" s="146">
        <v>11.5</v>
      </c>
      <c r="H30" s="132">
        <v>2</v>
      </c>
      <c r="I30" s="132">
        <v>1</v>
      </c>
      <c r="J30" s="132">
        <v>4</v>
      </c>
      <c r="K30" s="140"/>
      <c r="L30" s="140"/>
      <c r="M30" s="132">
        <v>21</v>
      </c>
      <c r="N30" s="132">
        <v>17</v>
      </c>
      <c r="O30" s="132">
        <v>170</v>
      </c>
      <c r="P30" s="132">
        <v>9</v>
      </c>
      <c r="Q30" s="132">
        <v>-2</v>
      </c>
      <c r="R30" s="132">
        <v>6</v>
      </c>
      <c r="S30" s="40">
        <f t="shared" si="1"/>
        <v>38</v>
      </c>
    </row>
    <row r="31" spans="1:19" ht="15.75">
      <c r="A31" s="72" t="s">
        <v>77</v>
      </c>
      <c r="B31" s="49" t="s">
        <v>320</v>
      </c>
      <c r="C31" s="84">
        <v>39972</v>
      </c>
      <c r="D31" s="122" t="s">
        <v>475</v>
      </c>
      <c r="E31" s="175" t="s">
        <v>680</v>
      </c>
      <c r="F31" s="132">
        <v>0</v>
      </c>
      <c r="G31" s="146">
        <v>11.7</v>
      </c>
      <c r="H31" s="132">
        <v>0</v>
      </c>
      <c r="I31" s="132">
        <v>1</v>
      </c>
      <c r="J31" s="132">
        <v>4</v>
      </c>
      <c r="K31" s="140"/>
      <c r="L31" s="140"/>
      <c r="M31" s="132">
        <v>20</v>
      </c>
      <c r="N31" s="132">
        <v>16</v>
      </c>
      <c r="O31" s="132">
        <v>165</v>
      </c>
      <c r="P31" s="132">
        <v>8</v>
      </c>
      <c r="Q31" s="132">
        <v>-3</v>
      </c>
      <c r="R31" s="132">
        <v>4</v>
      </c>
      <c r="S31" s="40">
        <f t="shared" si="1"/>
        <v>32</v>
      </c>
    </row>
    <row r="32" spans="1:19" ht="15.75">
      <c r="A32" s="71"/>
      <c r="B32" s="78"/>
      <c r="C32" s="64"/>
      <c r="D32" s="6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52"/>
      <c r="S32" s="66"/>
    </row>
    <row r="33" spans="1:19" ht="15.75"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2"/>
      <c r="S33" s="66"/>
    </row>
    <row r="34" spans="1:19" ht="15.75">
      <c r="A34" s="31" t="s">
        <v>715</v>
      </c>
      <c r="B34" s="31"/>
      <c r="C34" s="31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2"/>
      <c r="S34" s="66"/>
    </row>
  </sheetData>
  <sortState ref="B24:S31">
    <sortCondition descending="1" ref="S24:S31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S32"/>
  <sheetViews>
    <sheetView topLeftCell="A10" zoomScale="115" zoomScaleNormal="85" workbookViewId="0">
      <selection activeCell="B27" sqref="B27"/>
    </sheetView>
  </sheetViews>
  <sheetFormatPr defaultRowHeight="15.75"/>
  <cols>
    <col min="1" max="1" width="5.5703125" style="31" customWidth="1"/>
    <col min="2" max="2" width="31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2056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179"/>
      <c r="D3" s="17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180" t="s">
        <v>54</v>
      </c>
      <c r="D4" s="18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181"/>
      <c r="D5" s="18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35" t="s">
        <v>19</v>
      </c>
      <c r="B6" s="239" t="s">
        <v>1448</v>
      </c>
      <c r="C6" s="460">
        <v>40206</v>
      </c>
      <c r="D6" s="462" t="s">
        <v>1447</v>
      </c>
      <c r="E6" s="124" t="s">
        <v>801</v>
      </c>
      <c r="F6" s="37">
        <v>17</v>
      </c>
      <c r="G6" s="38" t="s">
        <v>1446</v>
      </c>
      <c r="H6" s="38" t="s">
        <v>524</v>
      </c>
      <c r="I6" s="38"/>
      <c r="J6" s="39"/>
      <c r="K6" s="38" t="s">
        <v>535</v>
      </c>
      <c r="L6" s="38" t="s">
        <v>499</v>
      </c>
      <c r="M6" s="38" t="s">
        <v>687</v>
      </c>
      <c r="N6" s="38" t="s">
        <v>519</v>
      </c>
      <c r="O6" s="38" t="s">
        <v>656</v>
      </c>
      <c r="P6" s="38" t="s">
        <v>630</v>
      </c>
      <c r="Q6" s="235" t="s">
        <v>526</v>
      </c>
      <c r="R6" s="218" t="s">
        <v>697</v>
      </c>
      <c r="S6" s="40">
        <f t="shared" ref="S6:S11" si="0">R6+P6+N6+L6+J6+H6+F6</f>
        <v>104</v>
      </c>
    </row>
    <row r="7" spans="1:19">
      <c r="A7" s="35" t="s">
        <v>20</v>
      </c>
      <c r="B7" s="239" t="s">
        <v>1445</v>
      </c>
      <c r="C7" s="233">
        <v>39948</v>
      </c>
      <c r="D7" s="461" t="s">
        <v>1444</v>
      </c>
      <c r="E7" s="124" t="s">
        <v>771</v>
      </c>
      <c r="F7" s="37">
        <v>16</v>
      </c>
      <c r="G7" s="38" t="s">
        <v>706</v>
      </c>
      <c r="H7" s="38" t="s">
        <v>494</v>
      </c>
      <c r="I7" s="41"/>
      <c r="J7" s="41"/>
      <c r="K7" s="38" t="s">
        <v>535</v>
      </c>
      <c r="L7" s="38" t="s">
        <v>499</v>
      </c>
      <c r="M7" s="38" t="s">
        <v>496</v>
      </c>
      <c r="N7" s="38" t="s">
        <v>494</v>
      </c>
      <c r="O7" s="38" t="s">
        <v>1443</v>
      </c>
      <c r="P7" s="38" t="s">
        <v>663</v>
      </c>
      <c r="Q7" s="235" t="s">
        <v>531</v>
      </c>
      <c r="R7" s="218" t="s">
        <v>496</v>
      </c>
      <c r="S7" s="40">
        <f t="shared" si="0"/>
        <v>97</v>
      </c>
    </row>
    <row r="8" spans="1:19" ht="31.5">
      <c r="A8" s="35" t="s">
        <v>21</v>
      </c>
      <c r="B8" s="248" t="s">
        <v>1451</v>
      </c>
      <c r="C8" s="250">
        <v>39851</v>
      </c>
      <c r="D8" s="243" t="s">
        <v>1450</v>
      </c>
      <c r="E8" s="124" t="s">
        <v>1449</v>
      </c>
      <c r="F8" s="37">
        <v>19</v>
      </c>
      <c r="G8" s="38" t="s">
        <v>674</v>
      </c>
      <c r="H8" s="39">
        <v>7</v>
      </c>
      <c r="I8" s="38"/>
      <c r="J8" s="39"/>
      <c r="K8" s="39">
        <v>7</v>
      </c>
      <c r="L8" s="39">
        <v>5</v>
      </c>
      <c r="M8" s="39">
        <v>18</v>
      </c>
      <c r="N8" s="39">
        <v>15</v>
      </c>
      <c r="O8" s="39">
        <v>180</v>
      </c>
      <c r="P8" s="38" t="s">
        <v>630</v>
      </c>
      <c r="Q8" s="235" t="s">
        <v>544</v>
      </c>
      <c r="R8" s="218" t="s">
        <v>522</v>
      </c>
      <c r="S8" s="40">
        <f t="shared" si="0"/>
        <v>96</v>
      </c>
    </row>
    <row r="9" spans="1:19">
      <c r="A9" s="193" t="s">
        <v>22</v>
      </c>
      <c r="B9" s="43" t="s">
        <v>1442</v>
      </c>
      <c r="C9" s="233">
        <v>39977</v>
      </c>
      <c r="D9" s="232" t="s">
        <v>1441</v>
      </c>
      <c r="E9" s="124" t="s">
        <v>1440</v>
      </c>
      <c r="F9" s="50">
        <v>8</v>
      </c>
      <c r="G9" s="50">
        <v>8.1999999999999993</v>
      </c>
      <c r="H9" s="50">
        <v>54</v>
      </c>
      <c r="I9" s="50">
        <v>4</v>
      </c>
      <c r="J9" s="50">
        <v>10</v>
      </c>
      <c r="K9" s="50"/>
      <c r="L9" s="50"/>
      <c r="M9" s="50">
        <v>24</v>
      </c>
      <c r="N9" s="50">
        <v>20</v>
      </c>
      <c r="O9" s="50">
        <v>240</v>
      </c>
      <c r="P9" s="50">
        <v>55</v>
      </c>
      <c r="Q9" s="238">
        <v>5</v>
      </c>
      <c r="R9" s="137">
        <v>18</v>
      </c>
      <c r="S9" s="40">
        <f t="shared" si="0"/>
        <v>165</v>
      </c>
    </row>
    <row r="10" spans="1:19" ht="16.5" thickBot="1">
      <c r="A10" s="45" t="s">
        <v>23</v>
      </c>
      <c r="B10" s="36" t="s">
        <v>1439</v>
      </c>
      <c r="C10" s="233">
        <v>40047</v>
      </c>
      <c r="D10" s="240" t="s">
        <v>1438</v>
      </c>
      <c r="E10" s="236" t="s">
        <v>1388</v>
      </c>
      <c r="F10" s="37">
        <v>9</v>
      </c>
      <c r="G10" s="38" t="s">
        <v>1185</v>
      </c>
      <c r="H10" s="38" t="s">
        <v>504</v>
      </c>
      <c r="I10" s="38" t="s">
        <v>538</v>
      </c>
      <c r="J10" s="38" t="s">
        <v>511</v>
      </c>
      <c r="K10" s="38"/>
      <c r="L10" s="38"/>
      <c r="M10" s="38" t="s">
        <v>697</v>
      </c>
      <c r="N10" s="38" t="s">
        <v>514</v>
      </c>
      <c r="O10" s="38" t="s">
        <v>1437</v>
      </c>
      <c r="P10" s="38" t="s">
        <v>516</v>
      </c>
      <c r="Q10" s="235" t="s">
        <v>503</v>
      </c>
      <c r="R10" s="218" t="s">
        <v>496</v>
      </c>
      <c r="S10" s="40">
        <f t="shared" si="0"/>
        <v>149</v>
      </c>
    </row>
    <row r="11" spans="1:19">
      <c r="A11" s="45" t="s">
        <v>24</v>
      </c>
      <c r="B11" s="36" t="s">
        <v>1436</v>
      </c>
      <c r="C11" s="233">
        <v>40077</v>
      </c>
      <c r="D11" s="232" t="s">
        <v>1435</v>
      </c>
      <c r="E11" s="124" t="s">
        <v>984</v>
      </c>
      <c r="F11" s="37">
        <v>8</v>
      </c>
      <c r="G11" s="38" t="s">
        <v>576</v>
      </c>
      <c r="H11" s="38" t="s">
        <v>1243</v>
      </c>
      <c r="I11" s="38" t="s">
        <v>499</v>
      </c>
      <c r="J11" s="38" t="s">
        <v>519</v>
      </c>
      <c r="K11" s="38"/>
      <c r="L11" s="38"/>
      <c r="M11" s="38" t="s">
        <v>502</v>
      </c>
      <c r="N11" s="38" t="s">
        <v>496</v>
      </c>
      <c r="O11" s="38" t="s">
        <v>1180</v>
      </c>
      <c r="P11" s="38" t="s">
        <v>502</v>
      </c>
      <c r="Q11" s="235" t="s">
        <v>499</v>
      </c>
      <c r="R11" s="218" t="s">
        <v>514</v>
      </c>
      <c r="S11" s="40">
        <f t="shared" si="0"/>
        <v>119</v>
      </c>
    </row>
    <row r="12" spans="1:19">
      <c r="A12" s="192"/>
      <c r="B12" s="190" t="s">
        <v>36</v>
      </c>
      <c r="C12" s="226"/>
      <c r="D12" s="226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247"/>
      <c r="R12" s="47"/>
      <c r="S12" s="40">
        <f>SUM(S6:S11)</f>
        <v>730</v>
      </c>
    </row>
    <row r="13" spans="1:19">
      <c r="A13" s="35" t="s">
        <v>37</v>
      </c>
      <c r="B13" s="3" t="s">
        <v>1434</v>
      </c>
      <c r="C13" s="223">
        <v>39717</v>
      </c>
      <c r="D13" s="243" t="s">
        <v>1433</v>
      </c>
      <c r="E13" s="124" t="s">
        <v>1030</v>
      </c>
      <c r="F13" s="37">
        <v>15</v>
      </c>
      <c r="G13" s="38" t="s">
        <v>1432</v>
      </c>
      <c r="H13" s="38" t="s">
        <v>499</v>
      </c>
      <c r="I13" s="38"/>
      <c r="J13" s="38"/>
      <c r="K13" s="38" t="s">
        <v>531</v>
      </c>
      <c r="L13" s="38" t="s">
        <v>501</v>
      </c>
      <c r="M13" s="38" t="s">
        <v>508</v>
      </c>
      <c r="N13" s="38" t="s">
        <v>500</v>
      </c>
      <c r="O13" s="38" t="s">
        <v>662</v>
      </c>
      <c r="P13" s="38" t="s">
        <v>542</v>
      </c>
      <c r="Q13" s="235" t="s">
        <v>526</v>
      </c>
      <c r="R13" s="218" t="s">
        <v>697</v>
      </c>
      <c r="S13" s="40">
        <f t="shared" ref="S13:S30" si="1">R13+P13+N13+L13+J13+H13+F13</f>
        <v>91</v>
      </c>
    </row>
    <row r="14" spans="1:19" ht="16.5" thickBot="1">
      <c r="A14" s="35" t="s">
        <v>38</v>
      </c>
      <c r="B14" s="244" t="s">
        <v>1414</v>
      </c>
      <c r="C14" s="460">
        <v>40054</v>
      </c>
      <c r="D14" s="465" t="s">
        <v>1413</v>
      </c>
      <c r="E14" s="242" t="s">
        <v>592</v>
      </c>
      <c r="F14" s="50">
        <v>2</v>
      </c>
      <c r="G14" s="236" t="s">
        <v>1412</v>
      </c>
      <c r="H14" s="50">
        <v>1</v>
      </c>
      <c r="I14" s="50"/>
      <c r="J14" s="50"/>
      <c r="K14" s="50">
        <v>8</v>
      </c>
      <c r="L14" s="50">
        <v>6</v>
      </c>
      <c r="M14" s="50">
        <v>25</v>
      </c>
      <c r="N14" s="50">
        <v>27</v>
      </c>
      <c r="O14" s="50">
        <v>165</v>
      </c>
      <c r="P14" s="50">
        <v>21</v>
      </c>
      <c r="Q14" s="238">
        <v>10</v>
      </c>
      <c r="R14" s="137">
        <v>20</v>
      </c>
      <c r="S14" s="40">
        <f t="shared" si="1"/>
        <v>77</v>
      </c>
    </row>
    <row r="15" spans="1:19">
      <c r="A15" s="35" t="s">
        <v>39</v>
      </c>
      <c r="B15" s="244" t="s">
        <v>1431</v>
      </c>
      <c r="C15" s="223">
        <v>40160</v>
      </c>
      <c r="D15" s="463" t="s">
        <v>1430</v>
      </c>
      <c r="E15" s="124" t="s">
        <v>1056</v>
      </c>
      <c r="F15" s="433">
        <v>14</v>
      </c>
      <c r="G15" s="236" t="s">
        <v>1429</v>
      </c>
      <c r="H15" s="38" t="s">
        <v>517</v>
      </c>
      <c r="I15" s="38"/>
      <c r="J15" s="38"/>
      <c r="K15" s="38" t="s">
        <v>517</v>
      </c>
      <c r="L15" s="38" t="s">
        <v>510</v>
      </c>
      <c r="M15" s="38" t="s">
        <v>541</v>
      </c>
      <c r="N15" s="38" t="s">
        <v>533</v>
      </c>
      <c r="O15" s="38" t="s">
        <v>707</v>
      </c>
      <c r="P15" s="38" t="s">
        <v>536</v>
      </c>
      <c r="Q15" s="235" t="s">
        <v>509</v>
      </c>
      <c r="R15" s="218" t="s">
        <v>517</v>
      </c>
      <c r="S15" s="40">
        <f t="shared" si="1"/>
        <v>74</v>
      </c>
    </row>
    <row r="16" spans="1:19">
      <c r="A16" s="35" t="s">
        <v>40</v>
      </c>
      <c r="B16" s="245" t="s">
        <v>1416</v>
      </c>
      <c r="C16" s="233">
        <v>39911</v>
      </c>
      <c r="D16" s="137"/>
      <c r="E16" s="242" t="s">
        <v>1415</v>
      </c>
      <c r="F16" s="50">
        <v>2</v>
      </c>
      <c r="G16" s="236" t="s">
        <v>1167</v>
      </c>
      <c r="H16" s="50">
        <v>11</v>
      </c>
      <c r="I16" s="50"/>
      <c r="J16" s="50"/>
      <c r="K16" s="50">
        <v>7</v>
      </c>
      <c r="L16" s="50">
        <v>5</v>
      </c>
      <c r="M16" s="50">
        <v>17</v>
      </c>
      <c r="N16" s="50">
        <v>14</v>
      </c>
      <c r="O16" s="50">
        <v>170</v>
      </c>
      <c r="P16" s="50">
        <v>23</v>
      </c>
      <c r="Q16" s="238">
        <v>9</v>
      </c>
      <c r="R16" s="137">
        <v>18</v>
      </c>
      <c r="S16" s="40">
        <f t="shared" si="1"/>
        <v>73</v>
      </c>
    </row>
    <row r="17" spans="1:19" ht="16.5" customHeight="1">
      <c r="A17" s="35" t="s">
        <v>895</v>
      </c>
      <c r="B17" s="246" t="s">
        <v>1426</v>
      </c>
      <c r="C17" s="233">
        <v>40190</v>
      </c>
      <c r="D17" s="466"/>
      <c r="E17" s="242" t="s">
        <v>721</v>
      </c>
      <c r="F17" s="50">
        <v>8</v>
      </c>
      <c r="G17" s="236" t="s">
        <v>1420</v>
      </c>
      <c r="H17" s="50">
        <v>3</v>
      </c>
      <c r="I17" s="50"/>
      <c r="J17" s="50"/>
      <c r="K17" s="50">
        <v>5</v>
      </c>
      <c r="L17" s="50">
        <v>3</v>
      </c>
      <c r="M17" s="50">
        <v>18</v>
      </c>
      <c r="N17" s="50">
        <v>15</v>
      </c>
      <c r="O17" s="50">
        <v>165</v>
      </c>
      <c r="P17" s="50">
        <v>21</v>
      </c>
      <c r="Q17" s="238">
        <v>6</v>
      </c>
      <c r="R17" s="137">
        <v>13</v>
      </c>
      <c r="S17" s="40">
        <f t="shared" si="1"/>
        <v>63</v>
      </c>
    </row>
    <row r="18" spans="1:19">
      <c r="A18" s="35" t="s">
        <v>891</v>
      </c>
      <c r="B18" s="239" t="s">
        <v>1422</v>
      </c>
      <c r="C18" s="233">
        <v>40018</v>
      </c>
      <c r="D18" s="232" t="s">
        <v>1421</v>
      </c>
      <c r="E18" s="242" t="s">
        <v>1019</v>
      </c>
      <c r="F18" s="50">
        <v>8</v>
      </c>
      <c r="G18" s="236" t="s">
        <v>1420</v>
      </c>
      <c r="H18" s="50">
        <v>3</v>
      </c>
      <c r="I18" s="50"/>
      <c r="J18" s="50"/>
      <c r="K18" s="50">
        <v>11</v>
      </c>
      <c r="L18" s="50">
        <v>9</v>
      </c>
      <c r="M18" s="50">
        <v>6</v>
      </c>
      <c r="N18" s="50">
        <v>3</v>
      </c>
      <c r="O18" s="50">
        <v>160</v>
      </c>
      <c r="P18" s="50">
        <v>18</v>
      </c>
      <c r="Q18" s="238">
        <v>10</v>
      </c>
      <c r="R18" s="137">
        <v>20</v>
      </c>
      <c r="S18" s="40">
        <f t="shared" si="1"/>
        <v>61</v>
      </c>
    </row>
    <row r="19" spans="1:19">
      <c r="A19" s="35" t="s">
        <v>888</v>
      </c>
      <c r="B19" s="244" t="s">
        <v>1428</v>
      </c>
      <c r="C19" s="257">
        <v>40071</v>
      </c>
      <c r="D19" s="462" t="s">
        <v>1427</v>
      </c>
      <c r="E19" s="124" t="s">
        <v>1014</v>
      </c>
      <c r="F19" s="50">
        <v>6</v>
      </c>
      <c r="G19" s="236" t="s">
        <v>1412</v>
      </c>
      <c r="H19" s="50">
        <v>1</v>
      </c>
      <c r="I19" s="50"/>
      <c r="J19" s="50"/>
      <c r="K19" s="50">
        <v>6</v>
      </c>
      <c r="L19" s="50">
        <v>4</v>
      </c>
      <c r="M19" s="50">
        <v>18</v>
      </c>
      <c r="N19" s="50">
        <v>15</v>
      </c>
      <c r="O19" s="50">
        <v>145</v>
      </c>
      <c r="P19" s="50">
        <v>11</v>
      </c>
      <c r="Q19" s="238">
        <v>3</v>
      </c>
      <c r="R19" s="137">
        <v>7</v>
      </c>
      <c r="S19" s="40">
        <f t="shared" si="1"/>
        <v>44</v>
      </c>
    </row>
    <row r="20" spans="1:19" ht="30">
      <c r="A20" s="35" t="s">
        <v>885</v>
      </c>
      <c r="B20" s="244" t="s">
        <v>1425</v>
      </c>
      <c r="C20" s="233">
        <v>40093</v>
      </c>
      <c r="D20" s="126" t="s">
        <v>1424</v>
      </c>
      <c r="E20" s="242" t="s">
        <v>1423</v>
      </c>
      <c r="F20" s="50">
        <v>2</v>
      </c>
      <c r="G20" s="236" t="s">
        <v>683</v>
      </c>
      <c r="H20" s="50">
        <v>0</v>
      </c>
      <c r="I20" s="50"/>
      <c r="J20" s="50"/>
      <c r="K20" s="50">
        <v>4</v>
      </c>
      <c r="L20" s="50">
        <v>2</v>
      </c>
      <c r="M20" s="50">
        <v>12</v>
      </c>
      <c r="N20" s="50">
        <v>9</v>
      </c>
      <c r="O20" s="50">
        <v>155</v>
      </c>
      <c r="P20" s="50">
        <v>16</v>
      </c>
      <c r="Q20" s="238">
        <v>6</v>
      </c>
      <c r="R20" s="137">
        <v>13</v>
      </c>
      <c r="S20" s="40">
        <f t="shared" si="1"/>
        <v>42</v>
      </c>
    </row>
    <row r="21" spans="1:19" ht="16.5" thickBot="1">
      <c r="A21" s="35" t="s">
        <v>881</v>
      </c>
      <c r="B21" s="244" t="s">
        <v>1419</v>
      </c>
      <c r="C21" s="233">
        <v>40135</v>
      </c>
      <c r="D21" s="243" t="s">
        <v>1418</v>
      </c>
      <c r="E21" s="242" t="s">
        <v>695</v>
      </c>
      <c r="F21" s="50">
        <v>1</v>
      </c>
      <c r="G21" s="236" t="s">
        <v>1417</v>
      </c>
      <c r="H21" s="50">
        <v>2</v>
      </c>
      <c r="I21" s="50"/>
      <c r="J21" s="50"/>
      <c r="K21" s="50">
        <v>3</v>
      </c>
      <c r="L21" s="50">
        <v>1</v>
      </c>
      <c r="M21" s="50">
        <v>10</v>
      </c>
      <c r="N21" s="50">
        <v>7</v>
      </c>
      <c r="O21" s="50">
        <v>135</v>
      </c>
      <c r="P21" s="50">
        <v>8</v>
      </c>
      <c r="Q21" s="238">
        <v>3</v>
      </c>
      <c r="R21" s="137">
        <v>7</v>
      </c>
      <c r="S21" s="40">
        <f t="shared" si="1"/>
        <v>26</v>
      </c>
    </row>
    <row r="22" spans="1:19" ht="16.5" thickBot="1">
      <c r="A22" s="234" t="s">
        <v>1411</v>
      </c>
      <c r="B22" s="239" t="s">
        <v>1408</v>
      </c>
      <c r="C22" s="233">
        <v>39906</v>
      </c>
      <c r="D22" s="241" t="s">
        <v>1407</v>
      </c>
      <c r="E22" s="124" t="s">
        <v>793</v>
      </c>
      <c r="F22" s="50">
        <v>7</v>
      </c>
      <c r="G22" s="472">
        <v>8.1</v>
      </c>
      <c r="H22" s="50">
        <v>56</v>
      </c>
      <c r="I22" s="50">
        <v>4</v>
      </c>
      <c r="J22" s="50">
        <v>10</v>
      </c>
      <c r="K22" s="50"/>
      <c r="L22" s="50"/>
      <c r="M22" s="50">
        <v>21</v>
      </c>
      <c r="N22" s="50">
        <v>16</v>
      </c>
      <c r="O22" s="50">
        <v>220</v>
      </c>
      <c r="P22" s="50">
        <v>35</v>
      </c>
      <c r="Q22" s="238">
        <v>5</v>
      </c>
      <c r="R22" s="137">
        <v>18</v>
      </c>
      <c r="S22" s="40">
        <f t="shared" si="1"/>
        <v>142</v>
      </c>
    </row>
    <row r="23" spans="1:19" ht="16.5" thickBot="1">
      <c r="A23" s="234" t="s">
        <v>156</v>
      </c>
      <c r="B23" s="36" t="s">
        <v>1392</v>
      </c>
      <c r="C23" s="233">
        <v>39931</v>
      </c>
      <c r="D23" s="468"/>
      <c r="E23" s="470" t="s">
        <v>723</v>
      </c>
      <c r="F23" s="433">
        <v>10</v>
      </c>
      <c r="G23" s="471" t="s">
        <v>1177</v>
      </c>
      <c r="H23" s="38" t="s">
        <v>526</v>
      </c>
      <c r="I23" s="38" t="s">
        <v>535</v>
      </c>
      <c r="J23" s="38" t="s">
        <v>522</v>
      </c>
      <c r="K23" s="38"/>
      <c r="L23" s="38"/>
      <c r="M23" s="38" t="s">
        <v>542</v>
      </c>
      <c r="N23" s="38" t="s">
        <v>522</v>
      </c>
      <c r="O23" s="38" t="s">
        <v>1391</v>
      </c>
      <c r="P23" s="38" t="s">
        <v>498</v>
      </c>
      <c r="Q23" s="235" t="s">
        <v>535</v>
      </c>
      <c r="R23" s="218" t="s">
        <v>697</v>
      </c>
      <c r="S23" s="40">
        <f t="shared" si="1"/>
        <v>125</v>
      </c>
    </row>
    <row r="24" spans="1:19" ht="16.5" thickBot="1">
      <c r="A24" s="234" t="s">
        <v>157</v>
      </c>
      <c r="B24" s="49" t="s">
        <v>1390</v>
      </c>
      <c r="C24" s="233">
        <v>40143</v>
      </c>
      <c r="D24" s="464" t="s">
        <v>1389</v>
      </c>
      <c r="E24" s="124" t="s">
        <v>1388</v>
      </c>
      <c r="F24" s="137">
        <v>9</v>
      </c>
      <c r="G24" s="473">
        <v>9.1999999999999993</v>
      </c>
      <c r="H24" s="137">
        <v>30</v>
      </c>
      <c r="I24" s="137">
        <v>3</v>
      </c>
      <c r="J24" s="137">
        <v>7</v>
      </c>
      <c r="K24" s="51"/>
      <c r="L24" s="51"/>
      <c r="M24" s="137">
        <v>23</v>
      </c>
      <c r="N24" s="137">
        <v>18</v>
      </c>
      <c r="O24" s="51">
        <v>200</v>
      </c>
      <c r="P24" s="51">
        <v>21</v>
      </c>
      <c r="Q24" s="231">
        <v>4</v>
      </c>
      <c r="R24" s="137">
        <v>16</v>
      </c>
      <c r="S24" s="40">
        <f t="shared" si="1"/>
        <v>101</v>
      </c>
    </row>
    <row r="25" spans="1:19">
      <c r="A25" s="234" t="s">
        <v>103</v>
      </c>
      <c r="B25" s="239" t="s">
        <v>1396</v>
      </c>
      <c r="C25" s="233">
        <v>40033</v>
      </c>
      <c r="D25" s="232" t="s">
        <v>1395</v>
      </c>
      <c r="E25" s="124" t="s">
        <v>1394</v>
      </c>
      <c r="F25" s="50">
        <v>2</v>
      </c>
      <c r="G25" s="471" t="s">
        <v>1393</v>
      </c>
      <c r="H25" s="50">
        <v>20</v>
      </c>
      <c r="I25" s="50">
        <v>3</v>
      </c>
      <c r="J25" s="50">
        <v>7</v>
      </c>
      <c r="K25" s="50"/>
      <c r="L25" s="50"/>
      <c r="M25" s="50">
        <v>23</v>
      </c>
      <c r="N25" s="50">
        <v>18</v>
      </c>
      <c r="O25" s="50">
        <v>230</v>
      </c>
      <c r="P25" s="50">
        <v>45</v>
      </c>
      <c r="Q25" s="238">
        <v>0</v>
      </c>
      <c r="R25" s="137">
        <v>8</v>
      </c>
      <c r="S25" s="40">
        <f t="shared" si="1"/>
        <v>100</v>
      </c>
    </row>
    <row r="26" spans="1:19">
      <c r="A26" s="234" t="s">
        <v>113</v>
      </c>
      <c r="B26" s="239" t="s">
        <v>1406</v>
      </c>
      <c r="C26" s="233">
        <v>40105</v>
      </c>
      <c r="D26" s="463" t="s">
        <v>1405</v>
      </c>
      <c r="E26" s="124" t="s">
        <v>1404</v>
      </c>
      <c r="F26" s="50">
        <v>9</v>
      </c>
      <c r="G26" s="471" t="s">
        <v>1139</v>
      </c>
      <c r="H26" s="50">
        <v>10</v>
      </c>
      <c r="I26" s="50">
        <v>3</v>
      </c>
      <c r="J26" s="50">
        <v>7</v>
      </c>
      <c r="K26" s="50"/>
      <c r="L26" s="50"/>
      <c r="M26" s="50">
        <v>22</v>
      </c>
      <c r="N26" s="50">
        <v>17</v>
      </c>
      <c r="O26" s="50">
        <v>215</v>
      </c>
      <c r="P26" s="50">
        <v>30</v>
      </c>
      <c r="Q26" s="238">
        <v>0</v>
      </c>
      <c r="R26" s="137">
        <v>8</v>
      </c>
      <c r="S26" s="40">
        <f t="shared" si="1"/>
        <v>81</v>
      </c>
    </row>
    <row r="27" spans="1:19">
      <c r="A27" s="234" t="s">
        <v>1325</v>
      </c>
      <c r="B27" s="49" t="s">
        <v>1398</v>
      </c>
      <c r="C27" s="233">
        <v>39751</v>
      </c>
      <c r="D27" s="137"/>
      <c r="E27" s="124" t="s">
        <v>1236</v>
      </c>
      <c r="F27" s="50">
        <v>1</v>
      </c>
      <c r="G27" s="236" t="s">
        <v>678</v>
      </c>
      <c r="H27" s="50">
        <v>7</v>
      </c>
      <c r="I27" s="50">
        <v>8</v>
      </c>
      <c r="J27" s="50">
        <v>22</v>
      </c>
      <c r="K27" s="50"/>
      <c r="L27" s="50"/>
      <c r="M27" s="50">
        <v>21</v>
      </c>
      <c r="N27" s="50">
        <v>16</v>
      </c>
      <c r="O27" s="50">
        <v>185</v>
      </c>
      <c r="P27" s="50">
        <v>13</v>
      </c>
      <c r="Q27" s="238">
        <v>6</v>
      </c>
      <c r="R27" s="137">
        <v>20</v>
      </c>
      <c r="S27" s="40">
        <f t="shared" si="1"/>
        <v>79</v>
      </c>
    </row>
    <row r="28" spans="1:19">
      <c r="A28" s="234" t="s">
        <v>1397</v>
      </c>
      <c r="B28" s="239" t="s">
        <v>1410</v>
      </c>
      <c r="C28" s="233">
        <v>40140</v>
      </c>
      <c r="D28" s="463" t="s">
        <v>1409</v>
      </c>
      <c r="E28" s="124" t="s">
        <v>801</v>
      </c>
      <c r="F28" s="50">
        <v>6</v>
      </c>
      <c r="G28" s="236" t="s">
        <v>678</v>
      </c>
      <c r="H28" s="50">
        <v>7</v>
      </c>
      <c r="I28" s="50">
        <v>1</v>
      </c>
      <c r="J28" s="50">
        <v>1</v>
      </c>
      <c r="K28" s="50"/>
      <c r="L28" s="50"/>
      <c r="M28" s="50">
        <v>17</v>
      </c>
      <c r="N28" s="50">
        <v>12</v>
      </c>
      <c r="O28" s="50">
        <v>210</v>
      </c>
      <c r="P28" s="50">
        <v>26</v>
      </c>
      <c r="Q28" s="238">
        <v>8</v>
      </c>
      <c r="R28" s="137">
        <v>24</v>
      </c>
      <c r="S28" s="40">
        <f t="shared" si="1"/>
        <v>76</v>
      </c>
    </row>
    <row r="29" spans="1:19">
      <c r="A29" s="234" t="s">
        <v>1320</v>
      </c>
      <c r="B29" s="467" t="s">
        <v>1400</v>
      </c>
      <c r="C29" s="237">
        <v>39911</v>
      </c>
      <c r="D29" s="462" t="s">
        <v>1399</v>
      </c>
      <c r="E29" s="469" t="s">
        <v>800</v>
      </c>
      <c r="F29" s="224">
        <v>1</v>
      </c>
      <c r="G29" s="472">
        <v>10.9</v>
      </c>
      <c r="H29" s="224">
        <v>4</v>
      </c>
      <c r="I29" s="224">
        <v>1</v>
      </c>
      <c r="J29" s="224">
        <v>1</v>
      </c>
      <c r="K29" s="224"/>
      <c r="L29" s="224"/>
      <c r="M29" s="224">
        <v>15</v>
      </c>
      <c r="N29" s="224">
        <v>10</v>
      </c>
      <c r="O29" s="224">
        <v>163</v>
      </c>
      <c r="P29" s="50">
        <v>6</v>
      </c>
      <c r="Q29" s="238">
        <v>8</v>
      </c>
      <c r="R29" s="137">
        <v>24</v>
      </c>
      <c r="S29" s="40">
        <f t="shared" si="1"/>
        <v>46</v>
      </c>
    </row>
    <row r="30" spans="1:19">
      <c r="A30" s="234" t="s">
        <v>1317</v>
      </c>
      <c r="B30" s="49" t="s">
        <v>1403</v>
      </c>
      <c r="C30" s="233">
        <v>40035</v>
      </c>
      <c r="D30" s="232" t="s">
        <v>1402</v>
      </c>
      <c r="E30" s="124" t="s">
        <v>1401</v>
      </c>
      <c r="F30" s="50">
        <v>1</v>
      </c>
      <c r="G30" s="50">
        <v>11.5</v>
      </c>
      <c r="H30" s="50">
        <v>1</v>
      </c>
      <c r="I30" s="50">
        <v>1</v>
      </c>
      <c r="J30" s="50">
        <v>1</v>
      </c>
      <c r="K30" s="50"/>
      <c r="L30" s="50"/>
      <c r="M30" s="50">
        <v>16</v>
      </c>
      <c r="N30" s="50">
        <v>11</v>
      </c>
      <c r="O30" s="50">
        <v>160</v>
      </c>
      <c r="P30" s="50">
        <v>5</v>
      </c>
      <c r="Q30" s="238">
        <v>7</v>
      </c>
      <c r="R30" s="137">
        <v>22</v>
      </c>
      <c r="S30" s="40">
        <f t="shared" si="1"/>
        <v>41</v>
      </c>
    </row>
    <row r="31" spans="1:19">
      <c r="B31" s="31" t="s">
        <v>1304</v>
      </c>
      <c r="C31" s="230"/>
      <c r="D31" s="229"/>
      <c r="E31" s="124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1"/>
      <c r="S31" s="40"/>
    </row>
    <row r="32" spans="1:19">
      <c r="M32" s="52"/>
      <c r="N32" s="52"/>
      <c r="O32" s="52"/>
      <c r="P32" s="52"/>
    </row>
  </sheetData>
  <sortState ref="B22:S30">
    <sortCondition descending="1" ref="S22:S30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39370078740157483" right="0.23" top="0.39370078740157483" bottom="0.39370078740157483" header="0.15" footer="0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2:S37"/>
  <sheetViews>
    <sheetView topLeftCell="A10" workbookViewId="0">
      <selection activeCell="B34" activeCellId="5" sqref="B10:B11 B30 B31 B32 B33 B34"/>
    </sheetView>
  </sheetViews>
  <sheetFormatPr defaultRowHeight="15"/>
  <cols>
    <col min="1" max="1" width="6.5703125" customWidth="1"/>
    <col min="2" max="2" width="35.42578125" customWidth="1"/>
    <col min="3" max="4" width="18.85546875" customWidth="1"/>
  </cols>
  <sheetData>
    <row r="2" spans="1:19" ht="18.75">
      <c r="A2" s="508" t="s">
        <v>351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51.7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165" t="s">
        <v>19</v>
      </c>
      <c r="B6" s="10" t="s">
        <v>335</v>
      </c>
      <c r="C6" s="91">
        <v>39844</v>
      </c>
      <c r="D6" s="92"/>
      <c r="E6" s="127" t="s">
        <v>723</v>
      </c>
      <c r="F6" s="153">
        <v>17</v>
      </c>
      <c r="G6" s="152" t="s">
        <v>724</v>
      </c>
      <c r="H6" s="152" t="s">
        <v>511</v>
      </c>
      <c r="I6" s="152"/>
      <c r="J6" s="152"/>
      <c r="K6" s="152" t="s">
        <v>526</v>
      </c>
      <c r="L6" s="152" t="s">
        <v>531</v>
      </c>
      <c r="M6" s="152" t="s">
        <v>504</v>
      </c>
      <c r="N6" s="152" t="s">
        <v>629</v>
      </c>
      <c r="O6" s="152" t="s">
        <v>725</v>
      </c>
      <c r="P6" s="152" t="s">
        <v>663</v>
      </c>
      <c r="Q6" s="147" t="s">
        <v>687</v>
      </c>
      <c r="R6" s="147" t="s">
        <v>655</v>
      </c>
      <c r="S6" s="40">
        <f t="shared" ref="S6:S11" si="0">R6+P6+N6+L6+J6+H6+F6</f>
        <v>177</v>
      </c>
    </row>
    <row r="7" spans="1:19" ht="15.75">
      <c r="A7" s="165" t="s">
        <v>20</v>
      </c>
      <c r="B7" s="10" t="s">
        <v>333</v>
      </c>
      <c r="C7" s="91">
        <v>39766</v>
      </c>
      <c r="D7" s="92"/>
      <c r="E7" s="173" t="s">
        <v>719</v>
      </c>
      <c r="F7" s="147" t="s">
        <v>511</v>
      </c>
      <c r="G7" s="147" t="s">
        <v>720</v>
      </c>
      <c r="H7" s="147" t="s">
        <v>533</v>
      </c>
      <c r="I7" s="154"/>
      <c r="J7" s="161"/>
      <c r="K7" s="154">
        <v>8</v>
      </c>
      <c r="L7" s="154">
        <v>4</v>
      </c>
      <c r="M7" s="154">
        <v>18</v>
      </c>
      <c r="N7" s="154">
        <v>41</v>
      </c>
      <c r="O7" s="154">
        <v>180</v>
      </c>
      <c r="P7" s="154">
        <v>22</v>
      </c>
      <c r="Q7" s="154">
        <v>23</v>
      </c>
      <c r="R7" s="154">
        <v>23</v>
      </c>
      <c r="S7" s="40">
        <f t="shared" si="0"/>
        <v>149</v>
      </c>
    </row>
    <row r="8" spans="1:19" ht="16.5" thickBot="1">
      <c r="A8" s="165" t="s">
        <v>21</v>
      </c>
      <c r="B8" s="10" t="s">
        <v>334</v>
      </c>
      <c r="C8" s="91">
        <v>39547</v>
      </c>
      <c r="D8" s="92"/>
      <c r="E8" s="173" t="s">
        <v>721</v>
      </c>
      <c r="F8" s="147" t="s">
        <v>503</v>
      </c>
      <c r="G8" s="147" t="s">
        <v>722</v>
      </c>
      <c r="H8" s="147" t="s">
        <v>544</v>
      </c>
      <c r="I8" s="154"/>
      <c r="J8" s="161"/>
      <c r="K8" s="154">
        <v>0</v>
      </c>
      <c r="L8" s="154">
        <v>0</v>
      </c>
      <c r="M8" s="154">
        <v>19</v>
      </c>
      <c r="N8" s="154">
        <v>44</v>
      </c>
      <c r="O8" s="154">
        <v>210</v>
      </c>
      <c r="P8" s="154">
        <v>50</v>
      </c>
      <c r="Q8" s="154">
        <v>24</v>
      </c>
      <c r="R8" s="154">
        <v>25</v>
      </c>
      <c r="S8" s="40">
        <f t="shared" si="0"/>
        <v>135</v>
      </c>
    </row>
    <row r="9" spans="1:19" ht="16.5" thickBot="1">
      <c r="A9" s="166" t="s">
        <v>22</v>
      </c>
      <c r="B9" s="467" t="s">
        <v>1456</v>
      </c>
      <c r="C9" s="223">
        <v>39818</v>
      </c>
      <c r="D9" s="474" t="s">
        <v>1457</v>
      </c>
      <c r="E9" s="38" t="s">
        <v>1458</v>
      </c>
      <c r="F9" s="44">
        <v>55</v>
      </c>
      <c r="G9" s="41" t="s">
        <v>1459</v>
      </c>
      <c r="H9" s="41" t="s">
        <v>1381</v>
      </c>
      <c r="I9" s="41" t="s">
        <v>526</v>
      </c>
      <c r="J9" s="41" t="s">
        <v>1243</v>
      </c>
      <c r="K9" s="41"/>
      <c r="L9" s="41"/>
      <c r="M9" s="41" t="s">
        <v>1029</v>
      </c>
      <c r="N9" s="41" t="s">
        <v>1243</v>
      </c>
      <c r="O9" s="41" t="s">
        <v>1460</v>
      </c>
      <c r="P9" s="38" t="s">
        <v>516</v>
      </c>
      <c r="Q9" s="218" t="s">
        <v>524</v>
      </c>
      <c r="R9" s="218" t="s">
        <v>498</v>
      </c>
      <c r="S9" s="40">
        <f t="shared" si="0"/>
        <v>256</v>
      </c>
    </row>
    <row r="10" spans="1:19" ht="16.5" thickBot="1">
      <c r="A10" s="166" t="s">
        <v>23</v>
      </c>
      <c r="B10" s="36" t="s">
        <v>1452</v>
      </c>
      <c r="C10" s="223">
        <v>39636</v>
      </c>
      <c r="D10" s="358" t="s">
        <v>1453</v>
      </c>
      <c r="E10" s="41" t="s">
        <v>1454</v>
      </c>
      <c r="F10" s="433">
        <v>56</v>
      </c>
      <c r="G10" s="38" t="s">
        <v>1412</v>
      </c>
      <c r="H10" s="38" t="s">
        <v>912</v>
      </c>
      <c r="I10" s="38" t="s">
        <v>544</v>
      </c>
      <c r="J10" s="38" t="s">
        <v>511</v>
      </c>
      <c r="K10" s="38"/>
      <c r="L10" s="38"/>
      <c r="M10" s="38" t="s">
        <v>511</v>
      </c>
      <c r="N10" s="38" t="s">
        <v>504</v>
      </c>
      <c r="O10" s="38" t="s">
        <v>1455</v>
      </c>
      <c r="P10" s="38" t="s">
        <v>629</v>
      </c>
      <c r="Q10" s="218" t="s">
        <v>535</v>
      </c>
      <c r="R10" s="218" t="s">
        <v>697</v>
      </c>
      <c r="S10" s="40">
        <f t="shared" si="0"/>
        <v>245</v>
      </c>
    </row>
    <row r="11" spans="1:19" ht="16.5" thickBot="1">
      <c r="A11" s="166" t="s">
        <v>24</v>
      </c>
      <c r="B11" s="49" t="s">
        <v>1461</v>
      </c>
      <c r="C11" s="223">
        <v>39726</v>
      </c>
      <c r="D11" s="249" t="s">
        <v>1462</v>
      </c>
      <c r="E11" s="38" t="s">
        <v>805</v>
      </c>
      <c r="F11" s="37">
        <v>20</v>
      </c>
      <c r="G11" s="38" t="s">
        <v>1412</v>
      </c>
      <c r="H11" s="38" t="s">
        <v>912</v>
      </c>
      <c r="I11" s="38" t="s">
        <v>538</v>
      </c>
      <c r="J11" s="38" t="s">
        <v>541</v>
      </c>
      <c r="K11" s="38"/>
      <c r="L11" s="38"/>
      <c r="M11" s="38" t="s">
        <v>542</v>
      </c>
      <c r="N11" s="38" t="s">
        <v>522</v>
      </c>
      <c r="O11" s="38" t="s">
        <v>725</v>
      </c>
      <c r="P11" s="38" t="s">
        <v>524</v>
      </c>
      <c r="Q11" s="218" t="s">
        <v>535</v>
      </c>
      <c r="R11" s="218" t="s">
        <v>697</v>
      </c>
      <c r="S11" s="40">
        <f t="shared" si="0"/>
        <v>158</v>
      </c>
    </row>
    <row r="12" spans="1:19" ht="15.75">
      <c r="A12" s="166"/>
      <c r="B12" s="61" t="s">
        <v>36</v>
      </c>
      <c r="C12" s="108"/>
      <c r="D12" s="108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1120</v>
      </c>
    </row>
    <row r="13" spans="1:19" ht="15.75">
      <c r="A13" s="165" t="s">
        <v>37</v>
      </c>
      <c r="B13" s="10" t="s">
        <v>358</v>
      </c>
      <c r="C13" s="91">
        <v>39975</v>
      </c>
      <c r="D13" s="117"/>
      <c r="E13" s="173" t="s">
        <v>719</v>
      </c>
      <c r="F13" s="147" t="s">
        <v>511</v>
      </c>
      <c r="G13" s="147" t="s">
        <v>720</v>
      </c>
      <c r="H13" s="147" t="s">
        <v>533</v>
      </c>
      <c r="I13" s="154"/>
      <c r="J13" s="154"/>
      <c r="K13" s="154">
        <v>8</v>
      </c>
      <c r="L13" s="154">
        <v>4</v>
      </c>
      <c r="M13" s="154">
        <v>18</v>
      </c>
      <c r="N13" s="154">
        <v>41</v>
      </c>
      <c r="O13" s="154">
        <v>180</v>
      </c>
      <c r="P13" s="154">
        <v>28</v>
      </c>
      <c r="Q13" s="154">
        <v>11</v>
      </c>
      <c r="R13" s="154">
        <v>23</v>
      </c>
      <c r="S13" s="40">
        <f t="shared" ref="S13:S33" si="1">R13+P13+N13+L13+J13+H13+F13</f>
        <v>155</v>
      </c>
    </row>
    <row r="14" spans="1:19" ht="15.75">
      <c r="A14" s="165" t="s">
        <v>38</v>
      </c>
      <c r="B14" s="10" t="s">
        <v>359</v>
      </c>
      <c r="C14" s="91">
        <v>39975</v>
      </c>
      <c r="D14" s="117"/>
      <c r="E14" s="173" t="s">
        <v>721</v>
      </c>
      <c r="F14" s="147" t="s">
        <v>503</v>
      </c>
      <c r="G14" s="147" t="s">
        <v>722</v>
      </c>
      <c r="H14" s="147" t="s">
        <v>544</v>
      </c>
      <c r="I14" s="154"/>
      <c r="J14" s="154"/>
      <c r="K14" s="154">
        <v>0</v>
      </c>
      <c r="L14" s="154">
        <v>0</v>
      </c>
      <c r="M14" s="154">
        <v>19</v>
      </c>
      <c r="N14" s="154">
        <v>44</v>
      </c>
      <c r="O14" s="154">
        <v>210</v>
      </c>
      <c r="P14" s="154">
        <v>50</v>
      </c>
      <c r="Q14" s="154">
        <v>12</v>
      </c>
      <c r="R14" s="154">
        <v>24</v>
      </c>
      <c r="S14" s="40">
        <f t="shared" si="1"/>
        <v>134</v>
      </c>
    </row>
    <row r="15" spans="1:19" ht="15.75">
      <c r="A15" s="165" t="s">
        <v>39</v>
      </c>
      <c r="B15" s="67" t="s">
        <v>344</v>
      </c>
      <c r="C15" s="172">
        <v>39594</v>
      </c>
      <c r="D15" s="121" t="s">
        <v>489</v>
      </c>
      <c r="E15" s="127" t="s">
        <v>736</v>
      </c>
      <c r="F15" s="153">
        <v>0</v>
      </c>
      <c r="G15" s="152" t="s">
        <v>720</v>
      </c>
      <c r="H15" s="164">
        <v>29</v>
      </c>
      <c r="I15" s="152"/>
      <c r="J15" s="164"/>
      <c r="K15" s="164">
        <v>6</v>
      </c>
      <c r="L15" s="164">
        <v>6</v>
      </c>
      <c r="M15" s="164">
        <v>25</v>
      </c>
      <c r="N15" s="164">
        <v>26</v>
      </c>
      <c r="O15" s="164">
        <v>195</v>
      </c>
      <c r="P15" s="152" t="s">
        <v>511</v>
      </c>
      <c r="Q15" s="147" t="s">
        <v>508</v>
      </c>
      <c r="R15" s="147" t="s">
        <v>493</v>
      </c>
      <c r="S15" s="40">
        <f t="shared" si="1"/>
        <v>129</v>
      </c>
    </row>
    <row r="16" spans="1:19" ht="15.75">
      <c r="A16" s="165" t="s">
        <v>40</v>
      </c>
      <c r="B16" s="67" t="s">
        <v>337</v>
      </c>
      <c r="C16" s="172">
        <v>39781</v>
      </c>
      <c r="D16" s="121" t="s">
        <v>492</v>
      </c>
      <c r="E16" s="173" t="s">
        <v>726</v>
      </c>
      <c r="F16" s="162">
        <v>9</v>
      </c>
      <c r="G16" s="147" t="s">
        <v>727</v>
      </c>
      <c r="H16" s="147" t="s">
        <v>508</v>
      </c>
      <c r="I16" s="154"/>
      <c r="J16" s="154"/>
      <c r="K16" s="154">
        <v>0</v>
      </c>
      <c r="L16" s="154">
        <v>0</v>
      </c>
      <c r="M16" s="152" t="s">
        <v>508</v>
      </c>
      <c r="N16" s="152" t="s">
        <v>524</v>
      </c>
      <c r="O16" s="152" t="s">
        <v>728</v>
      </c>
      <c r="P16" s="152" t="s">
        <v>511</v>
      </c>
      <c r="Q16" s="154">
        <v>17</v>
      </c>
      <c r="R16" s="154">
        <v>38</v>
      </c>
      <c r="S16" s="40">
        <f t="shared" si="1"/>
        <v>107</v>
      </c>
    </row>
    <row r="17" spans="1:19" ht="15.75">
      <c r="A17" s="167" t="s">
        <v>92</v>
      </c>
      <c r="B17" s="67" t="s">
        <v>338</v>
      </c>
      <c r="C17" s="172">
        <v>39395</v>
      </c>
      <c r="D17" s="174"/>
      <c r="E17" s="173" t="s">
        <v>729</v>
      </c>
      <c r="F17" s="162">
        <v>0</v>
      </c>
      <c r="G17" s="147" t="s">
        <v>730</v>
      </c>
      <c r="H17" s="147" t="s">
        <v>501</v>
      </c>
      <c r="I17" s="154"/>
      <c r="J17" s="154"/>
      <c r="K17" s="154">
        <v>0</v>
      </c>
      <c r="L17" s="154">
        <v>0</v>
      </c>
      <c r="M17" s="152" t="s">
        <v>630</v>
      </c>
      <c r="N17" s="152" t="s">
        <v>504</v>
      </c>
      <c r="O17" s="152" t="s">
        <v>725</v>
      </c>
      <c r="P17" s="152" t="s">
        <v>663</v>
      </c>
      <c r="Q17" s="154">
        <v>16</v>
      </c>
      <c r="R17" s="154">
        <v>35</v>
      </c>
      <c r="S17" s="40">
        <f t="shared" si="1"/>
        <v>101</v>
      </c>
    </row>
    <row r="18" spans="1:19" ht="15.75">
      <c r="A18" s="167" t="s">
        <v>94</v>
      </c>
      <c r="B18" s="67" t="s">
        <v>340</v>
      </c>
      <c r="C18" s="172">
        <v>39857</v>
      </c>
      <c r="D18" s="117"/>
      <c r="E18" s="173" t="s">
        <v>699</v>
      </c>
      <c r="F18" s="147" t="s">
        <v>509</v>
      </c>
      <c r="G18" s="147" t="s">
        <v>731</v>
      </c>
      <c r="H18" s="147" t="s">
        <v>499</v>
      </c>
      <c r="I18" s="154"/>
      <c r="J18" s="154"/>
      <c r="K18" s="154">
        <v>0</v>
      </c>
      <c r="L18" s="154">
        <v>0</v>
      </c>
      <c r="M18" s="154">
        <v>17</v>
      </c>
      <c r="N18" s="154">
        <v>38</v>
      </c>
      <c r="O18" s="154">
        <v>190</v>
      </c>
      <c r="P18" s="154">
        <v>27</v>
      </c>
      <c r="Q18" s="147" t="s">
        <v>500</v>
      </c>
      <c r="R18" s="147" t="s">
        <v>533</v>
      </c>
      <c r="S18" s="40">
        <f t="shared" si="1"/>
        <v>100</v>
      </c>
    </row>
    <row r="19" spans="1:19" ht="15.75">
      <c r="A19" s="167" t="s">
        <v>99</v>
      </c>
      <c r="B19" s="67" t="s">
        <v>341</v>
      </c>
      <c r="C19" s="172">
        <v>39552</v>
      </c>
      <c r="D19" s="117" t="s">
        <v>703</v>
      </c>
      <c r="E19" s="127" t="s">
        <v>732</v>
      </c>
      <c r="F19" s="153">
        <v>1</v>
      </c>
      <c r="G19" s="152" t="s">
        <v>733</v>
      </c>
      <c r="H19" s="152" t="s">
        <v>513</v>
      </c>
      <c r="I19" s="152"/>
      <c r="J19" s="152"/>
      <c r="K19" s="154">
        <v>2</v>
      </c>
      <c r="L19" s="154">
        <v>6</v>
      </c>
      <c r="M19" s="154">
        <v>21</v>
      </c>
      <c r="N19" s="154">
        <v>50</v>
      </c>
      <c r="O19" s="147" t="s">
        <v>662</v>
      </c>
      <c r="P19" s="147" t="s">
        <v>514</v>
      </c>
      <c r="Q19" s="152" t="s">
        <v>538</v>
      </c>
      <c r="R19" s="152" t="s">
        <v>514</v>
      </c>
      <c r="S19" s="40">
        <f t="shared" si="1"/>
        <v>98</v>
      </c>
    </row>
    <row r="20" spans="1:19" ht="15.75">
      <c r="A20" s="167" t="s">
        <v>100</v>
      </c>
      <c r="B20" s="171" t="s">
        <v>360</v>
      </c>
      <c r="C20" s="91">
        <v>39522</v>
      </c>
      <c r="D20" s="117"/>
      <c r="E20" s="408" t="s">
        <v>814</v>
      </c>
      <c r="F20" s="410">
        <v>0</v>
      </c>
      <c r="G20" s="412" t="s">
        <v>741</v>
      </c>
      <c r="H20" s="410">
        <v>8</v>
      </c>
      <c r="I20" s="417"/>
      <c r="J20" s="417"/>
      <c r="K20" s="410">
        <v>9</v>
      </c>
      <c r="L20" s="410">
        <v>7</v>
      </c>
      <c r="M20" s="410">
        <v>19</v>
      </c>
      <c r="N20" s="410">
        <v>16</v>
      </c>
      <c r="O20" s="410">
        <v>177</v>
      </c>
      <c r="P20" s="410">
        <v>26</v>
      </c>
      <c r="Q20" s="410">
        <v>15</v>
      </c>
      <c r="R20" s="410">
        <v>32</v>
      </c>
      <c r="S20" s="40">
        <f t="shared" si="1"/>
        <v>89</v>
      </c>
    </row>
    <row r="21" spans="1:19" ht="15.75">
      <c r="A21" s="167" t="s">
        <v>101</v>
      </c>
      <c r="B21" s="10" t="s">
        <v>339</v>
      </c>
      <c r="C21" s="91">
        <v>39529</v>
      </c>
      <c r="D21" s="117"/>
      <c r="E21" s="173" t="s">
        <v>699</v>
      </c>
      <c r="F21" s="147" t="s">
        <v>509</v>
      </c>
      <c r="G21" s="147" t="s">
        <v>731</v>
      </c>
      <c r="H21" s="147" t="s">
        <v>499</v>
      </c>
      <c r="I21" s="154"/>
      <c r="J21" s="154"/>
      <c r="K21" s="152" t="s">
        <v>509</v>
      </c>
      <c r="L21" s="152" t="s">
        <v>509</v>
      </c>
      <c r="M21" s="154">
        <v>19</v>
      </c>
      <c r="N21" s="154">
        <v>44</v>
      </c>
      <c r="O21" s="154">
        <v>161</v>
      </c>
      <c r="P21" s="154">
        <v>13</v>
      </c>
      <c r="Q21" s="154">
        <v>12</v>
      </c>
      <c r="R21" s="154">
        <v>24</v>
      </c>
      <c r="S21" s="40">
        <f t="shared" si="1"/>
        <v>87</v>
      </c>
    </row>
    <row r="22" spans="1:19" ht="15.75">
      <c r="A22" s="167" t="s">
        <v>102</v>
      </c>
      <c r="B22" s="67" t="s">
        <v>342</v>
      </c>
      <c r="C22" s="172">
        <v>39655</v>
      </c>
      <c r="D22" s="117"/>
      <c r="E22" s="127" t="s">
        <v>732</v>
      </c>
      <c r="F22" s="153">
        <v>1</v>
      </c>
      <c r="G22" s="152" t="s">
        <v>734</v>
      </c>
      <c r="H22" s="152" t="s">
        <v>510</v>
      </c>
      <c r="I22" s="152"/>
      <c r="J22" s="152"/>
      <c r="K22" s="154">
        <v>0</v>
      </c>
      <c r="L22" s="154">
        <v>0</v>
      </c>
      <c r="M22" s="154">
        <v>17</v>
      </c>
      <c r="N22" s="154">
        <v>38</v>
      </c>
      <c r="O22" s="147" t="s">
        <v>631</v>
      </c>
      <c r="P22" s="147" t="s">
        <v>508</v>
      </c>
      <c r="Q22" s="152" t="s">
        <v>524</v>
      </c>
      <c r="R22" s="152" t="s">
        <v>541</v>
      </c>
      <c r="S22" s="40">
        <f t="shared" si="1"/>
        <v>84</v>
      </c>
    </row>
    <row r="23" spans="1:19" ht="15.75">
      <c r="A23" s="168" t="s">
        <v>307</v>
      </c>
      <c r="B23" s="67" t="s">
        <v>343</v>
      </c>
      <c r="C23" s="172">
        <v>39566</v>
      </c>
      <c r="D23" s="121" t="s">
        <v>488</v>
      </c>
      <c r="E23" s="475" t="s">
        <v>699</v>
      </c>
      <c r="F23" s="456">
        <v>1</v>
      </c>
      <c r="G23" s="451" t="s">
        <v>735</v>
      </c>
      <c r="H23" s="451" t="s">
        <v>535</v>
      </c>
      <c r="I23" s="451"/>
      <c r="J23" s="451"/>
      <c r="K23" s="476">
        <v>0</v>
      </c>
      <c r="L23" s="476">
        <v>0</v>
      </c>
      <c r="M23" s="476">
        <v>17</v>
      </c>
      <c r="N23" s="476">
        <v>38</v>
      </c>
      <c r="O23" s="440" t="s">
        <v>631</v>
      </c>
      <c r="P23" s="440" t="s">
        <v>508</v>
      </c>
      <c r="Q23" s="477" t="s">
        <v>531</v>
      </c>
      <c r="R23" s="477" t="s">
        <v>496</v>
      </c>
      <c r="S23" s="40">
        <f t="shared" si="1"/>
        <v>82</v>
      </c>
    </row>
    <row r="24" spans="1:19" ht="15.75">
      <c r="A24" s="168" t="s">
        <v>308</v>
      </c>
      <c r="B24" s="67" t="s">
        <v>345</v>
      </c>
      <c r="C24" s="172">
        <v>39628</v>
      </c>
      <c r="D24" s="117"/>
      <c r="E24" s="176" t="s">
        <v>809</v>
      </c>
      <c r="F24" s="132">
        <v>0</v>
      </c>
      <c r="G24" s="133" t="s">
        <v>737</v>
      </c>
      <c r="H24" s="132">
        <v>4</v>
      </c>
      <c r="I24" s="140"/>
      <c r="J24" s="140"/>
      <c r="K24" s="132">
        <v>8</v>
      </c>
      <c r="L24" s="132">
        <v>6</v>
      </c>
      <c r="M24" s="132">
        <v>18</v>
      </c>
      <c r="N24" s="132">
        <v>15</v>
      </c>
      <c r="O24" s="132">
        <v>172</v>
      </c>
      <c r="P24" s="132">
        <v>24</v>
      </c>
      <c r="Q24" s="132">
        <v>-3</v>
      </c>
      <c r="R24" s="132">
        <v>1</v>
      </c>
      <c r="S24" s="40">
        <f t="shared" si="1"/>
        <v>50</v>
      </c>
    </row>
    <row r="25" spans="1:19" ht="15.75">
      <c r="A25" s="168" t="s">
        <v>194</v>
      </c>
      <c r="B25" s="67" t="s">
        <v>346</v>
      </c>
      <c r="C25" s="172">
        <v>39398</v>
      </c>
      <c r="D25" s="117"/>
      <c r="E25" s="176" t="s">
        <v>810</v>
      </c>
      <c r="F25" s="132">
        <v>0</v>
      </c>
      <c r="G25" s="133" t="s">
        <v>738</v>
      </c>
      <c r="H25" s="132">
        <v>7</v>
      </c>
      <c r="I25" s="140"/>
      <c r="J25" s="140"/>
      <c r="K25" s="132">
        <v>2</v>
      </c>
      <c r="L25" s="132">
        <v>0</v>
      </c>
      <c r="M25" s="132">
        <v>16</v>
      </c>
      <c r="N25" s="132">
        <v>13</v>
      </c>
      <c r="O25" s="132">
        <v>160</v>
      </c>
      <c r="P25" s="132">
        <v>18</v>
      </c>
      <c r="Q25" s="132">
        <v>4</v>
      </c>
      <c r="R25" s="132">
        <v>8</v>
      </c>
      <c r="S25" s="40">
        <f t="shared" si="1"/>
        <v>46</v>
      </c>
    </row>
    <row r="26" spans="1:19" ht="15.75">
      <c r="A26" s="168" t="s">
        <v>195</v>
      </c>
      <c r="B26" s="67" t="s">
        <v>347</v>
      </c>
      <c r="C26" s="172">
        <v>39789</v>
      </c>
      <c r="D26" s="121" t="s">
        <v>491</v>
      </c>
      <c r="E26" s="176" t="s">
        <v>729</v>
      </c>
      <c r="F26" s="132">
        <v>0</v>
      </c>
      <c r="G26" s="133" t="s">
        <v>716</v>
      </c>
      <c r="H26" s="132">
        <v>12</v>
      </c>
      <c r="I26" s="140"/>
      <c r="J26" s="140"/>
      <c r="K26" s="132">
        <v>4</v>
      </c>
      <c r="L26" s="132">
        <v>2</v>
      </c>
      <c r="M26" s="132">
        <v>20</v>
      </c>
      <c r="N26" s="132">
        <v>17</v>
      </c>
      <c r="O26" s="132">
        <v>144</v>
      </c>
      <c r="P26" s="132">
        <v>10</v>
      </c>
      <c r="Q26" s="132">
        <v>6</v>
      </c>
      <c r="R26" s="132">
        <v>3</v>
      </c>
      <c r="S26" s="40">
        <f t="shared" si="1"/>
        <v>44</v>
      </c>
    </row>
    <row r="27" spans="1:19" ht="15.75">
      <c r="A27" s="169" t="s">
        <v>196</v>
      </c>
      <c r="B27" s="67" t="s">
        <v>348</v>
      </c>
      <c r="C27" s="172">
        <v>39465</v>
      </c>
      <c r="D27" s="121" t="s">
        <v>490</v>
      </c>
      <c r="E27" s="176" t="s">
        <v>811</v>
      </c>
      <c r="F27" s="132">
        <v>0</v>
      </c>
      <c r="G27" s="133" t="s">
        <v>738</v>
      </c>
      <c r="H27" s="132">
        <v>7</v>
      </c>
      <c r="I27" s="140"/>
      <c r="J27" s="140"/>
      <c r="K27" s="132">
        <v>5</v>
      </c>
      <c r="L27" s="132">
        <v>3</v>
      </c>
      <c r="M27" s="132">
        <v>15</v>
      </c>
      <c r="N27" s="132">
        <v>12</v>
      </c>
      <c r="O27" s="132">
        <v>133</v>
      </c>
      <c r="P27" s="132">
        <v>6</v>
      </c>
      <c r="Q27" s="132">
        <v>6</v>
      </c>
      <c r="R27" s="132">
        <v>12</v>
      </c>
      <c r="S27" s="40">
        <f t="shared" si="1"/>
        <v>40</v>
      </c>
    </row>
    <row r="28" spans="1:19" ht="15.75">
      <c r="A28" s="169" t="s">
        <v>197</v>
      </c>
      <c r="B28" s="67" t="s">
        <v>349</v>
      </c>
      <c r="C28" s="172">
        <v>39679</v>
      </c>
      <c r="D28" s="117"/>
      <c r="E28" s="176" t="s">
        <v>812</v>
      </c>
      <c r="F28" s="132">
        <v>0</v>
      </c>
      <c r="G28" s="133" t="s">
        <v>739</v>
      </c>
      <c r="H28" s="132">
        <v>6</v>
      </c>
      <c r="I28" s="140"/>
      <c r="J28" s="140"/>
      <c r="K28" s="132">
        <v>9</v>
      </c>
      <c r="L28" s="132">
        <v>7</v>
      </c>
      <c r="M28" s="132">
        <v>12</v>
      </c>
      <c r="N28" s="132">
        <v>10</v>
      </c>
      <c r="O28" s="132">
        <v>126</v>
      </c>
      <c r="P28" s="132">
        <v>4</v>
      </c>
      <c r="Q28" s="132">
        <v>0</v>
      </c>
      <c r="R28" s="132">
        <v>4</v>
      </c>
      <c r="S28" s="40">
        <f t="shared" si="1"/>
        <v>31</v>
      </c>
    </row>
    <row r="29" spans="1:19" ht="15.75">
      <c r="A29" s="170" t="s">
        <v>198</v>
      </c>
      <c r="B29" s="67" t="s">
        <v>350</v>
      </c>
      <c r="C29" s="172">
        <v>39633</v>
      </c>
      <c r="D29" s="117"/>
      <c r="E29" s="176" t="s">
        <v>813</v>
      </c>
      <c r="F29" s="132">
        <v>0</v>
      </c>
      <c r="G29" s="133" t="s">
        <v>740</v>
      </c>
      <c r="H29" s="132">
        <v>3</v>
      </c>
      <c r="I29" s="140"/>
      <c r="J29" s="140"/>
      <c r="K29" s="132">
        <v>5</v>
      </c>
      <c r="L29" s="132">
        <v>3</v>
      </c>
      <c r="M29" s="132">
        <v>12</v>
      </c>
      <c r="N29" s="132">
        <v>9</v>
      </c>
      <c r="O29" s="132">
        <v>123</v>
      </c>
      <c r="P29" s="132">
        <v>3</v>
      </c>
      <c r="Q29" s="132">
        <v>-6</v>
      </c>
      <c r="R29" s="132">
        <v>0</v>
      </c>
      <c r="S29" s="63">
        <f t="shared" si="1"/>
        <v>18</v>
      </c>
    </row>
    <row r="30" spans="1:19" ht="15.75">
      <c r="A30" s="45" t="s">
        <v>22</v>
      </c>
      <c r="B30" s="49" t="s">
        <v>1469</v>
      </c>
      <c r="C30" s="250">
        <v>39565</v>
      </c>
      <c r="D30" s="49" t="s">
        <v>1470</v>
      </c>
      <c r="E30" s="173" t="s">
        <v>805</v>
      </c>
      <c r="F30" s="50">
        <v>19</v>
      </c>
      <c r="G30" s="50">
        <v>13.2</v>
      </c>
      <c r="H30" s="50">
        <v>50</v>
      </c>
      <c r="I30" s="50">
        <v>3</v>
      </c>
      <c r="J30" s="50">
        <v>4</v>
      </c>
      <c r="K30" s="50"/>
      <c r="L30" s="50"/>
      <c r="M30" s="50">
        <v>27</v>
      </c>
      <c r="N30" s="50">
        <v>26</v>
      </c>
      <c r="O30" s="50">
        <v>250</v>
      </c>
      <c r="P30" s="50">
        <v>59</v>
      </c>
      <c r="Q30" s="50">
        <v>0</v>
      </c>
      <c r="R30" s="137">
        <v>8</v>
      </c>
      <c r="S30" s="40">
        <f t="shared" si="1"/>
        <v>166</v>
      </c>
    </row>
    <row r="31" spans="1:19" ht="15.75">
      <c r="A31" s="45" t="s">
        <v>23</v>
      </c>
      <c r="B31" s="49" t="s">
        <v>1467</v>
      </c>
      <c r="C31" s="250">
        <v>39717</v>
      </c>
      <c r="D31" s="310" t="s">
        <v>1468</v>
      </c>
      <c r="E31" s="38" t="s">
        <v>710</v>
      </c>
      <c r="F31" s="50">
        <v>3</v>
      </c>
      <c r="G31" s="50">
        <v>13.8</v>
      </c>
      <c r="H31" s="50">
        <v>38</v>
      </c>
      <c r="I31" s="50">
        <v>5</v>
      </c>
      <c r="J31" s="50">
        <v>10</v>
      </c>
      <c r="K31" s="50"/>
      <c r="L31" s="50"/>
      <c r="M31" s="50">
        <v>32</v>
      </c>
      <c r="N31" s="50">
        <v>36</v>
      </c>
      <c r="O31" s="50">
        <v>230</v>
      </c>
      <c r="P31" s="50">
        <v>40</v>
      </c>
      <c r="Q31" s="50">
        <v>2</v>
      </c>
      <c r="R31" s="137">
        <v>12</v>
      </c>
      <c r="S31" s="40">
        <f t="shared" si="1"/>
        <v>139</v>
      </c>
    </row>
    <row r="32" spans="1:19" ht="15.75">
      <c r="A32" s="45" t="s">
        <v>24</v>
      </c>
      <c r="B32" s="36" t="s">
        <v>1463</v>
      </c>
      <c r="C32" s="250">
        <v>39662</v>
      </c>
      <c r="D32" s="479"/>
      <c r="E32" s="38" t="s">
        <v>801</v>
      </c>
      <c r="F32" s="37">
        <v>5</v>
      </c>
      <c r="G32" s="38" t="s">
        <v>683</v>
      </c>
      <c r="H32" s="38" t="s">
        <v>629</v>
      </c>
      <c r="I32" s="38" t="s">
        <v>510</v>
      </c>
      <c r="J32" s="38" t="s">
        <v>513</v>
      </c>
      <c r="K32" s="38"/>
      <c r="L32" s="38"/>
      <c r="M32" s="38" t="s">
        <v>533</v>
      </c>
      <c r="N32" s="38" t="s">
        <v>511</v>
      </c>
      <c r="O32" s="38" t="s">
        <v>656</v>
      </c>
      <c r="P32" s="38" t="s">
        <v>531</v>
      </c>
      <c r="Q32" s="218" t="s">
        <v>517</v>
      </c>
      <c r="R32" s="218" t="s">
        <v>519</v>
      </c>
      <c r="S32" s="40">
        <f t="shared" si="1"/>
        <v>111</v>
      </c>
    </row>
    <row r="33" spans="1:19" ht="15.75">
      <c r="A33" s="45" t="s">
        <v>44</v>
      </c>
      <c r="B33" s="49" t="s">
        <v>1464</v>
      </c>
      <c r="C33" s="250">
        <v>39763</v>
      </c>
      <c r="D33" s="76" t="s">
        <v>1465</v>
      </c>
      <c r="E33" s="41" t="s">
        <v>1186</v>
      </c>
      <c r="F33" s="433">
        <v>22</v>
      </c>
      <c r="G33" s="38" t="s">
        <v>1466</v>
      </c>
      <c r="H33" s="38" t="s">
        <v>632</v>
      </c>
      <c r="I33" s="38" t="s">
        <v>510</v>
      </c>
      <c r="J33" s="38" t="s">
        <v>513</v>
      </c>
      <c r="K33" s="38"/>
      <c r="L33" s="38"/>
      <c r="M33" s="38" t="s">
        <v>697</v>
      </c>
      <c r="N33" s="38" t="s">
        <v>514</v>
      </c>
      <c r="O33" s="38" t="s">
        <v>1180</v>
      </c>
      <c r="P33" s="38" t="s">
        <v>514</v>
      </c>
      <c r="Q33" s="218" t="s">
        <v>523</v>
      </c>
      <c r="R33" s="218" t="s">
        <v>500</v>
      </c>
      <c r="S33" s="40">
        <f t="shared" si="1"/>
        <v>110</v>
      </c>
    </row>
    <row r="34" spans="1:19" ht="15.75">
      <c r="A34" s="45" t="s">
        <v>45</v>
      </c>
      <c r="B34" s="67" t="s">
        <v>336</v>
      </c>
      <c r="C34" s="172">
        <v>39771</v>
      </c>
      <c r="D34" s="478" t="s">
        <v>70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1"/>
      <c r="S34" s="40"/>
    </row>
    <row r="35" spans="1:19" ht="15.75">
      <c r="A35" s="35"/>
      <c r="B35" s="36"/>
      <c r="C35" s="250"/>
      <c r="D35" s="6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1"/>
    </row>
    <row r="37" spans="1:19" ht="15.75">
      <c r="A37" s="31" t="s">
        <v>1471</v>
      </c>
      <c r="B37" s="31"/>
      <c r="C37" s="31"/>
    </row>
  </sheetData>
  <sortState ref="B30:S34">
    <sortCondition descending="1" ref="S30:S34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S39"/>
  <sheetViews>
    <sheetView topLeftCell="A13" workbookViewId="0">
      <selection activeCell="B32" sqref="B32"/>
    </sheetView>
  </sheetViews>
  <sheetFormatPr defaultRowHeight="15"/>
  <cols>
    <col min="2" max="2" width="38.28515625" customWidth="1"/>
    <col min="3" max="3" width="12.5703125" customWidth="1"/>
    <col min="4" max="4" width="17.42578125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1303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141"/>
      <c r="D3" s="141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38.25">
      <c r="A4" s="510"/>
      <c r="B4" s="513"/>
      <c r="C4" s="142" t="s">
        <v>54</v>
      </c>
      <c r="D4" s="142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.75" thickBot="1">
      <c r="A5" s="511"/>
      <c r="B5" s="514"/>
      <c r="C5" s="143"/>
      <c r="D5" s="143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6.5" thickBot="1">
      <c r="A6" s="35" t="s">
        <v>19</v>
      </c>
      <c r="B6" s="185" t="s">
        <v>1302</v>
      </c>
      <c r="C6" s="186" t="s">
        <v>1291</v>
      </c>
      <c r="D6" s="186" t="s">
        <v>1301</v>
      </c>
      <c r="E6" s="124" t="s">
        <v>1048</v>
      </c>
      <c r="F6" s="153">
        <v>21</v>
      </c>
      <c r="G6" s="152" t="s">
        <v>1300</v>
      </c>
      <c r="H6" s="152" t="s">
        <v>655</v>
      </c>
      <c r="I6" s="152"/>
      <c r="J6" s="152"/>
      <c r="K6" s="152" t="s">
        <v>535</v>
      </c>
      <c r="L6" s="152" t="s">
        <v>503</v>
      </c>
      <c r="M6" s="152" t="s">
        <v>1029</v>
      </c>
      <c r="N6" s="152" t="s">
        <v>639</v>
      </c>
      <c r="O6" s="152" t="s">
        <v>1180</v>
      </c>
      <c r="P6" s="152" t="s">
        <v>498</v>
      </c>
      <c r="Q6" s="147" t="s">
        <v>519</v>
      </c>
      <c r="R6" s="147" t="s">
        <v>498</v>
      </c>
      <c r="S6" s="40">
        <f t="shared" ref="S6:S11" si="0">R6+P6+N6+L6+J6+H6+F6</f>
        <v>181</v>
      </c>
    </row>
    <row r="7" spans="1:19" ht="16.5" thickBot="1">
      <c r="A7" s="35" t="s">
        <v>20</v>
      </c>
      <c r="B7" s="185" t="s">
        <v>1296</v>
      </c>
      <c r="C7" s="186" t="s">
        <v>1295</v>
      </c>
      <c r="D7" s="186" t="s">
        <v>1294</v>
      </c>
      <c r="E7" s="124" t="s">
        <v>723</v>
      </c>
      <c r="F7" s="153">
        <v>17</v>
      </c>
      <c r="G7" s="152" t="s">
        <v>724</v>
      </c>
      <c r="H7" s="152" t="s">
        <v>511</v>
      </c>
      <c r="I7" s="152"/>
      <c r="J7" s="152"/>
      <c r="K7" s="152" t="s">
        <v>526</v>
      </c>
      <c r="L7" s="152" t="s">
        <v>531</v>
      </c>
      <c r="M7" s="152" t="s">
        <v>542</v>
      </c>
      <c r="N7" s="152" t="s">
        <v>541</v>
      </c>
      <c r="O7" s="152" t="s">
        <v>1293</v>
      </c>
      <c r="P7" s="152" t="s">
        <v>899</v>
      </c>
      <c r="Q7" s="147" t="s">
        <v>687</v>
      </c>
      <c r="R7" s="147" t="s">
        <v>655</v>
      </c>
      <c r="S7" s="40">
        <f t="shared" si="0"/>
        <v>171</v>
      </c>
    </row>
    <row r="8" spans="1:19" ht="16.5" thickBot="1">
      <c r="A8" s="35" t="s">
        <v>21</v>
      </c>
      <c r="B8" s="185" t="s">
        <v>1299</v>
      </c>
      <c r="C8" s="186" t="s">
        <v>1298</v>
      </c>
      <c r="D8" s="186" t="s">
        <v>1297</v>
      </c>
      <c r="E8" s="38" t="s">
        <v>661</v>
      </c>
      <c r="F8" s="147" t="s">
        <v>522</v>
      </c>
      <c r="G8" s="147" t="s">
        <v>720</v>
      </c>
      <c r="H8" s="154">
        <v>29</v>
      </c>
      <c r="I8" s="219"/>
      <c r="J8" s="154"/>
      <c r="K8" s="154">
        <v>2</v>
      </c>
      <c r="L8" s="154">
        <v>6</v>
      </c>
      <c r="M8" s="219">
        <v>28</v>
      </c>
      <c r="N8" s="154">
        <v>32</v>
      </c>
      <c r="O8" s="154">
        <v>185</v>
      </c>
      <c r="P8" s="219">
        <v>25</v>
      </c>
      <c r="Q8" s="154">
        <v>21</v>
      </c>
      <c r="R8" s="219">
        <v>50</v>
      </c>
      <c r="S8" s="40">
        <f t="shared" si="0"/>
        <v>164</v>
      </c>
    </row>
    <row r="9" spans="1:19" ht="19.5" thickBot="1">
      <c r="A9" s="193" t="s">
        <v>22</v>
      </c>
      <c r="B9" s="185" t="s">
        <v>2193</v>
      </c>
      <c r="C9" s="184">
        <v>39603</v>
      </c>
      <c r="D9" s="43" t="s">
        <v>2194</v>
      </c>
      <c r="E9" s="41" t="s">
        <v>2036</v>
      </c>
      <c r="F9" s="37">
        <v>23</v>
      </c>
      <c r="G9" s="38" t="s">
        <v>2035</v>
      </c>
      <c r="H9" s="38" t="s">
        <v>1005</v>
      </c>
      <c r="I9" s="38" t="s">
        <v>538</v>
      </c>
      <c r="J9" s="38" t="s">
        <v>541</v>
      </c>
      <c r="K9" s="38"/>
      <c r="L9" s="38"/>
      <c r="M9" s="38" t="s">
        <v>542</v>
      </c>
      <c r="N9" s="38" t="s">
        <v>514</v>
      </c>
      <c r="O9" s="38" t="s">
        <v>1713</v>
      </c>
      <c r="P9" s="38" t="s">
        <v>1042</v>
      </c>
      <c r="Q9" s="342" t="s">
        <v>510</v>
      </c>
      <c r="R9" s="342" t="s">
        <v>526</v>
      </c>
      <c r="S9" s="40">
        <f t="shared" si="0"/>
        <v>172</v>
      </c>
    </row>
    <row r="10" spans="1:19" ht="19.5" thickBot="1">
      <c r="A10" s="45" t="s">
        <v>23</v>
      </c>
      <c r="B10" s="364" t="s">
        <v>2195</v>
      </c>
      <c r="C10" s="185" t="s">
        <v>2196</v>
      </c>
      <c r="D10" s="203" t="s">
        <v>2197</v>
      </c>
      <c r="E10" s="38" t="s">
        <v>2034</v>
      </c>
      <c r="F10" s="37">
        <v>21</v>
      </c>
      <c r="G10" s="38" t="s">
        <v>1159</v>
      </c>
      <c r="H10" s="38" t="s">
        <v>2033</v>
      </c>
      <c r="I10" s="38" t="s">
        <v>535</v>
      </c>
      <c r="J10" s="38" t="s">
        <v>687</v>
      </c>
      <c r="K10" s="38"/>
      <c r="L10" s="38"/>
      <c r="M10" s="38" t="s">
        <v>514</v>
      </c>
      <c r="N10" s="38" t="s">
        <v>494</v>
      </c>
      <c r="O10" s="38" t="s">
        <v>2032</v>
      </c>
      <c r="P10" s="38" t="s">
        <v>1381</v>
      </c>
      <c r="Q10" s="342" t="s">
        <v>503</v>
      </c>
      <c r="R10" s="342" t="s">
        <v>538</v>
      </c>
      <c r="S10" s="40">
        <f t="shared" si="0"/>
        <v>171</v>
      </c>
    </row>
    <row r="11" spans="1:19" ht="19.5" thickBot="1">
      <c r="A11" s="45" t="s">
        <v>24</v>
      </c>
      <c r="B11" s="365" t="s">
        <v>2198</v>
      </c>
      <c r="C11" s="185" t="s">
        <v>2199</v>
      </c>
      <c r="D11" s="203" t="s">
        <v>2200</v>
      </c>
      <c r="E11" s="41" t="s">
        <v>1245</v>
      </c>
      <c r="F11" s="50">
        <v>10</v>
      </c>
      <c r="G11" s="50">
        <v>12.9</v>
      </c>
      <c r="H11" s="50">
        <v>53</v>
      </c>
      <c r="I11" s="50">
        <v>8</v>
      </c>
      <c r="J11" s="50">
        <v>19</v>
      </c>
      <c r="K11" s="50"/>
      <c r="L11" s="50"/>
      <c r="M11" s="50">
        <v>25</v>
      </c>
      <c r="N11" s="50">
        <v>20</v>
      </c>
      <c r="O11" s="50">
        <v>230</v>
      </c>
      <c r="P11" s="50">
        <v>40</v>
      </c>
      <c r="Q11" s="341">
        <v>2</v>
      </c>
      <c r="R11" s="341">
        <v>12</v>
      </c>
      <c r="S11" s="40">
        <f t="shared" si="0"/>
        <v>154</v>
      </c>
    </row>
    <row r="12" spans="1:19" ht="16.5" thickBot="1">
      <c r="A12" s="192"/>
      <c r="B12" s="190" t="s">
        <v>36</v>
      </c>
      <c r="C12" s="190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1013</v>
      </c>
    </row>
    <row r="13" spans="1:19" ht="16.5" thickBot="1">
      <c r="A13" s="35" t="s">
        <v>37</v>
      </c>
      <c r="B13" s="185" t="s">
        <v>1276</v>
      </c>
      <c r="C13" s="480" t="s">
        <v>1275</v>
      </c>
      <c r="D13" s="186" t="s">
        <v>1274</v>
      </c>
      <c r="E13" s="38" t="s">
        <v>699</v>
      </c>
      <c r="F13" s="147" t="s">
        <v>509</v>
      </c>
      <c r="G13" s="147" t="s">
        <v>731</v>
      </c>
      <c r="H13" s="147" t="s">
        <v>499</v>
      </c>
      <c r="I13" s="154"/>
      <c r="J13" s="154"/>
      <c r="K13" s="152" t="s">
        <v>509</v>
      </c>
      <c r="L13" s="152" t="s">
        <v>509</v>
      </c>
      <c r="M13" s="154">
        <v>27</v>
      </c>
      <c r="N13" s="154">
        <v>30</v>
      </c>
      <c r="O13" s="154">
        <v>175</v>
      </c>
      <c r="P13" s="154">
        <v>20</v>
      </c>
      <c r="Q13" s="154">
        <v>12</v>
      </c>
      <c r="R13" s="154">
        <v>24</v>
      </c>
      <c r="S13" s="40" t="s">
        <v>1273</v>
      </c>
    </row>
    <row r="14" spans="1:19" ht="16.5" thickBot="1">
      <c r="A14" s="35" t="s">
        <v>38</v>
      </c>
      <c r="B14" s="185" t="s">
        <v>1292</v>
      </c>
      <c r="C14" s="480" t="s">
        <v>1291</v>
      </c>
      <c r="D14" s="186" t="s">
        <v>1290</v>
      </c>
      <c r="E14" s="38" t="s">
        <v>719</v>
      </c>
      <c r="F14" s="147" t="s">
        <v>511</v>
      </c>
      <c r="G14" s="147" t="s">
        <v>720</v>
      </c>
      <c r="H14" s="147" t="s">
        <v>533</v>
      </c>
      <c r="I14" s="154"/>
      <c r="J14" s="154"/>
      <c r="K14" s="154">
        <v>8</v>
      </c>
      <c r="L14" s="154">
        <v>4</v>
      </c>
      <c r="M14" s="154">
        <v>25</v>
      </c>
      <c r="N14" s="154">
        <v>26</v>
      </c>
      <c r="O14" s="154">
        <v>185</v>
      </c>
      <c r="P14" s="154">
        <v>25</v>
      </c>
      <c r="Q14" s="154">
        <v>11</v>
      </c>
      <c r="R14" s="154">
        <v>23</v>
      </c>
      <c r="S14" s="40">
        <f t="shared" ref="S14:S36" si="1">R14+P14+N14+L14+J14+H14+F14</f>
        <v>137</v>
      </c>
    </row>
    <row r="15" spans="1:19" ht="16.5" thickBot="1">
      <c r="A15" s="35" t="s">
        <v>39</v>
      </c>
      <c r="B15" s="188" t="s">
        <v>1268</v>
      </c>
      <c r="C15" s="481" t="s">
        <v>1267</v>
      </c>
      <c r="D15" s="187" t="s">
        <v>1266</v>
      </c>
      <c r="E15" s="38" t="s">
        <v>776</v>
      </c>
      <c r="F15" s="147" t="s">
        <v>510</v>
      </c>
      <c r="G15" s="147" t="s">
        <v>1263</v>
      </c>
      <c r="H15" s="147" t="s">
        <v>500</v>
      </c>
      <c r="I15" s="152"/>
      <c r="J15" s="152"/>
      <c r="K15" s="152" t="s">
        <v>510</v>
      </c>
      <c r="L15" s="152" t="s">
        <v>513</v>
      </c>
      <c r="M15" s="154">
        <v>29</v>
      </c>
      <c r="N15" s="154">
        <v>35</v>
      </c>
      <c r="O15" s="147" t="s">
        <v>1176</v>
      </c>
      <c r="P15" s="147" t="s">
        <v>504</v>
      </c>
      <c r="Q15" s="154">
        <v>16</v>
      </c>
      <c r="R15" s="154">
        <v>35</v>
      </c>
      <c r="S15" s="40">
        <f t="shared" si="1"/>
        <v>119</v>
      </c>
    </row>
    <row r="16" spans="1:19" ht="16.5" thickBot="1">
      <c r="A16" s="35" t="s">
        <v>40</v>
      </c>
      <c r="B16" s="188" t="s">
        <v>1286</v>
      </c>
      <c r="C16" s="482">
        <v>39540</v>
      </c>
      <c r="D16" s="187" t="s">
        <v>1285</v>
      </c>
      <c r="E16" s="124" t="s">
        <v>736</v>
      </c>
      <c r="F16" s="153">
        <v>0</v>
      </c>
      <c r="G16" s="152" t="s">
        <v>720</v>
      </c>
      <c r="H16" s="164">
        <v>29</v>
      </c>
      <c r="I16" s="152"/>
      <c r="J16" s="164"/>
      <c r="K16" s="164">
        <v>6</v>
      </c>
      <c r="L16" s="164">
        <v>6</v>
      </c>
      <c r="M16" s="164">
        <v>24</v>
      </c>
      <c r="N16" s="164">
        <v>24</v>
      </c>
      <c r="O16" s="164">
        <v>175</v>
      </c>
      <c r="P16" s="152" t="s">
        <v>514</v>
      </c>
      <c r="Q16" s="147" t="s">
        <v>508</v>
      </c>
      <c r="R16" s="147" t="s">
        <v>493</v>
      </c>
      <c r="S16" s="40">
        <f t="shared" si="1"/>
        <v>117</v>
      </c>
    </row>
    <row r="17" spans="1:19" ht="16.5" thickBot="1">
      <c r="A17" s="35" t="s">
        <v>895</v>
      </c>
      <c r="B17" s="188" t="s">
        <v>1284</v>
      </c>
      <c r="C17" s="482">
        <v>39674</v>
      </c>
      <c r="D17" s="187" t="s">
        <v>1283</v>
      </c>
      <c r="E17" s="124" t="s">
        <v>779</v>
      </c>
      <c r="F17" s="153">
        <v>2</v>
      </c>
      <c r="G17" s="152" t="s">
        <v>1282</v>
      </c>
      <c r="H17" s="152" t="s">
        <v>1011</v>
      </c>
      <c r="I17" s="152"/>
      <c r="J17" s="152"/>
      <c r="K17" s="152" t="s">
        <v>503</v>
      </c>
      <c r="L17" s="152" t="s">
        <v>510</v>
      </c>
      <c r="M17" s="152" t="s">
        <v>522</v>
      </c>
      <c r="N17" s="152" t="s">
        <v>514</v>
      </c>
      <c r="O17" s="152" t="s">
        <v>631</v>
      </c>
      <c r="P17" s="152" t="s">
        <v>508</v>
      </c>
      <c r="Q17" s="147" t="s">
        <v>500</v>
      </c>
      <c r="R17" s="147" t="s">
        <v>533</v>
      </c>
      <c r="S17" s="40">
        <f t="shared" si="1"/>
        <v>107</v>
      </c>
    </row>
    <row r="18" spans="1:19" ht="16.5" thickBot="1">
      <c r="A18" s="35" t="s">
        <v>891</v>
      </c>
      <c r="B18" s="185" t="s">
        <v>1281</v>
      </c>
      <c r="C18" s="483">
        <v>39428</v>
      </c>
      <c r="D18" s="186" t="s">
        <v>1280</v>
      </c>
      <c r="E18" s="38" t="s">
        <v>726</v>
      </c>
      <c r="F18" s="162">
        <v>9</v>
      </c>
      <c r="G18" s="147" t="s">
        <v>727</v>
      </c>
      <c r="H18" s="147" t="s">
        <v>508</v>
      </c>
      <c r="I18" s="154"/>
      <c r="J18" s="154"/>
      <c r="K18" s="154">
        <v>0</v>
      </c>
      <c r="L18" s="154">
        <v>0</v>
      </c>
      <c r="M18" s="152" t="s">
        <v>687</v>
      </c>
      <c r="N18" s="152" t="s">
        <v>494</v>
      </c>
      <c r="O18" s="152" t="s">
        <v>707</v>
      </c>
      <c r="P18" s="152" t="s">
        <v>494</v>
      </c>
      <c r="Q18" s="154">
        <v>17</v>
      </c>
      <c r="R18" s="154">
        <v>38</v>
      </c>
      <c r="S18" s="40">
        <f t="shared" si="1"/>
        <v>94</v>
      </c>
    </row>
    <row r="19" spans="1:19" ht="16.5" thickBot="1">
      <c r="A19" s="35" t="s">
        <v>888</v>
      </c>
      <c r="B19" s="188" t="s">
        <v>1279</v>
      </c>
      <c r="C19" s="481" t="s">
        <v>1278</v>
      </c>
      <c r="D19" s="187" t="s">
        <v>1277</v>
      </c>
      <c r="E19" s="38" t="s">
        <v>729</v>
      </c>
      <c r="F19" s="162">
        <v>0</v>
      </c>
      <c r="G19" s="147" t="s">
        <v>730</v>
      </c>
      <c r="H19" s="147" t="s">
        <v>501</v>
      </c>
      <c r="I19" s="154"/>
      <c r="J19" s="154"/>
      <c r="K19" s="154">
        <v>0</v>
      </c>
      <c r="L19" s="154">
        <v>0</v>
      </c>
      <c r="M19" s="152" t="s">
        <v>502</v>
      </c>
      <c r="N19" s="152" t="s">
        <v>522</v>
      </c>
      <c r="O19" s="152" t="s">
        <v>662</v>
      </c>
      <c r="P19" s="152" t="s">
        <v>514</v>
      </c>
      <c r="Q19" s="154">
        <v>16</v>
      </c>
      <c r="R19" s="154">
        <v>35</v>
      </c>
      <c r="S19" s="40">
        <f t="shared" si="1"/>
        <v>84</v>
      </c>
    </row>
    <row r="20" spans="1:19" ht="16.5" thickBot="1">
      <c r="A20" s="35" t="s">
        <v>885</v>
      </c>
      <c r="B20" s="188" t="s">
        <v>1265</v>
      </c>
      <c r="C20" s="482">
        <v>39761</v>
      </c>
      <c r="D20" s="187" t="s">
        <v>1264</v>
      </c>
      <c r="E20" s="38" t="s">
        <v>776</v>
      </c>
      <c r="F20" s="147" t="s">
        <v>510</v>
      </c>
      <c r="G20" s="147" t="s">
        <v>1263</v>
      </c>
      <c r="H20" s="147" t="s">
        <v>500</v>
      </c>
      <c r="I20" s="154"/>
      <c r="J20" s="154"/>
      <c r="K20" s="154">
        <v>8</v>
      </c>
      <c r="L20" s="154">
        <v>4</v>
      </c>
      <c r="M20" s="154">
        <v>22</v>
      </c>
      <c r="N20" s="154">
        <v>20</v>
      </c>
      <c r="O20" s="147" t="s">
        <v>515</v>
      </c>
      <c r="P20" s="147" t="s">
        <v>526</v>
      </c>
      <c r="Q20" s="154">
        <v>24</v>
      </c>
      <c r="R20" s="154">
        <v>25</v>
      </c>
      <c r="S20" s="40">
        <f t="shared" si="1"/>
        <v>77</v>
      </c>
    </row>
    <row r="21" spans="1:19" ht="16.5" thickBot="1">
      <c r="A21" s="35" t="s">
        <v>881</v>
      </c>
      <c r="B21" s="188" t="s">
        <v>1289</v>
      </c>
      <c r="C21" s="481" t="s">
        <v>1288</v>
      </c>
      <c r="D21" s="187" t="s">
        <v>1287</v>
      </c>
      <c r="E21" s="38" t="s">
        <v>721</v>
      </c>
      <c r="F21" s="147" t="s">
        <v>503</v>
      </c>
      <c r="G21" s="147" t="s">
        <v>722</v>
      </c>
      <c r="H21" s="147" t="s">
        <v>544</v>
      </c>
      <c r="I21" s="154"/>
      <c r="J21" s="154"/>
      <c r="K21" s="154">
        <v>0</v>
      </c>
      <c r="L21" s="154">
        <v>0</v>
      </c>
      <c r="M21" s="154">
        <v>23</v>
      </c>
      <c r="N21" s="154">
        <v>22</v>
      </c>
      <c r="O21" s="154">
        <v>160</v>
      </c>
      <c r="P21" s="154">
        <v>12</v>
      </c>
      <c r="Q21" s="154">
        <v>12</v>
      </c>
      <c r="R21" s="154">
        <v>24</v>
      </c>
      <c r="S21" s="40">
        <f t="shared" si="1"/>
        <v>74</v>
      </c>
    </row>
    <row r="22" spans="1:19" ht="16.5" thickBot="1">
      <c r="A22" s="35" t="s">
        <v>877</v>
      </c>
      <c r="B22" s="185" t="s">
        <v>1272</v>
      </c>
      <c r="C22" s="483">
        <v>39721</v>
      </c>
      <c r="D22" s="186" t="s">
        <v>1271</v>
      </c>
      <c r="E22" s="124" t="s">
        <v>1270</v>
      </c>
      <c r="F22" s="153">
        <v>1</v>
      </c>
      <c r="G22" s="152" t="s">
        <v>1269</v>
      </c>
      <c r="H22" s="152" t="s">
        <v>697</v>
      </c>
      <c r="I22" s="152"/>
      <c r="J22" s="152"/>
      <c r="K22" s="152" t="s">
        <v>510</v>
      </c>
      <c r="L22" s="152" t="s">
        <v>513</v>
      </c>
      <c r="M22" s="154">
        <v>18</v>
      </c>
      <c r="N22" s="154">
        <v>14</v>
      </c>
      <c r="O22" s="147" t="s">
        <v>515</v>
      </c>
      <c r="P22" s="147" t="s">
        <v>526</v>
      </c>
      <c r="Q22" s="152" t="s">
        <v>544</v>
      </c>
      <c r="R22" s="152" t="s">
        <v>522</v>
      </c>
      <c r="S22" s="40">
        <f t="shared" si="1"/>
        <v>74</v>
      </c>
    </row>
    <row r="23" spans="1:19" ht="16.5" thickBot="1">
      <c r="A23" s="35" t="s">
        <v>873</v>
      </c>
      <c r="B23" s="188" t="s">
        <v>1262</v>
      </c>
      <c r="C23" s="481" t="s">
        <v>1261</v>
      </c>
      <c r="D23" s="217" t="s">
        <v>1260</v>
      </c>
      <c r="E23" s="124" t="s">
        <v>699</v>
      </c>
      <c r="F23" s="153">
        <v>1</v>
      </c>
      <c r="G23" s="152" t="s">
        <v>733</v>
      </c>
      <c r="H23" s="152" t="s">
        <v>513</v>
      </c>
      <c r="I23" s="152"/>
      <c r="J23" s="152"/>
      <c r="K23" s="154">
        <v>8</v>
      </c>
      <c r="L23" s="154">
        <v>4</v>
      </c>
      <c r="M23" s="154">
        <v>19</v>
      </c>
      <c r="N23" s="154">
        <v>15</v>
      </c>
      <c r="O23" s="154">
        <v>190</v>
      </c>
      <c r="P23" s="154">
        <v>27</v>
      </c>
      <c r="Q23" s="152" t="s">
        <v>526</v>
      </c>
      <c r="R23" s="152" t="s">
        <v>697</v>
      </c>
      <c r="S23" s="40">
        <f t="shared" si="1"/>
        <v>72</v>
      </c>
    </row>
    <row r="24" spans="1:19" ht="16.5" thickBot="1">
      <c r="A24" s="45" t="s">
        <v>103</v>
      </c>
      <c r="B24" s="73" t="s">
        <v>2201</v>
      </c>
      <c r="C24" s="38" t="s">
        <v>2202</v>
      </c>
      <c r="D24" s="249" t="s">
        <v>2203</v>
      </c>
      <c r="E24" s="38" t="s">
        <v>2204</v>
      </c>
      <c r="F24" s="37">
        <v>15</v>
      </c>
      <c r="G24" s="38" t="s">
        <v>2035</v>
      </c>
      <c r="H24" s="38" t="s">
        <v>533</v>
      </c>
      <c r="I24" s="38" t="s">
        <v>526</v>
      </c>
      <c r="J24" s="38" t="s">
        <v>511</v>
      </c>
      <c r="K24" s="38"/>
      <c r="L24" s="38"/>
      <c r="M24" s="38" t="s">
        <v>687</v>
      </c>
      <c r="N24" s="38" t="s">
        <v>524</v>
      </c>
      <c r="O24" s="38" t="s">
        <v>1713</v>
      </c>
      <c r="P24" s="38" t="s">
        <v>629</v>
      </c>
      <c r="Q24" s="38" t="s">
        <v>513</v>
      </c>
      <c r="R24" s="38" t="s">
        <v>538</v>
      </c>
      <c r="S24" s="40">
        <f t="shared" si="1"/>
        <v>147</v>
      </c>
    </row>
    <row r="25" spans="1:19" ht="16.5" thickBot="1">
      <c r="A25" s="45" t="s">
        <v>2161</v>
      </c>
      <c r="B25" s="73" t="s">
        <v>2205</v>
      </c>
      <c r="C25" s="38" t="s">
        <v>2206</v>
      </c>
      <c r="D25" s="203" t="s">
        <v>2207</v>
      </c>
      <c r="E25" s="38" t="s">
        <v>2208</v>
      </c>
      <c r="F25" s="50">
        <v>13</v>
      </c>
      <c r="G25" s="50">
        <v>14.1</v>
      </c>
      <c r="H25" s="50">
        <v>27</v>
      </c>
      <c r="I25" s="50">
        <v>5</v>
      </c>
      <c r="J25" s="50">
        <v>6</v>
      </c>
      <c r="K25" s="50"/>
      <c r="L25" s="50"/>
      <c r="M25" s="50">
        <v>20</v>
      </c>
      <c r="N25" s="50">
        <v>14</v>
      </c>
      <c r="O25" s="50">
        <v>195</v>
      </c>
      <c r="P25" s="50">
        <v>15</v>
      </c>
      <c r="Q25" s="50">
        <v>12</v>
      </c>
      <c r="R25" s="50">
        <v>30</v>
      </c>
      <c r="S25" s="40">
        <f t="shared" si="1"/>
        <v>105</v>
      </c>
    </row>
    <row r="26" spans="1:19" ht="16.5" thickBot="1">
      <c r="A26" s="45" t="s">
        <v>2164</v>
      </c>
      <c r="B26" s="73" t="s">
        <v>2209</v>
      </c>
      <c r="C26" s="38" t="s">
        <v>2210</v>
      </c>
      <c r="D26" s="203" t="s">
        <v>2211</v>
      </c>
      <c r="E26" s="38" t="s">
        <v>1449</v>
      </c>
      <c r="F26" s="37">
        <v>3</v>
      </c>
      <c r="G26" s="38" t="s">
        <v>2035</v>
      </c>
      <c r="H26" s="38" t="s">
        <v>533</v>
      </c>
      <c r="I26" s="38" t="s">
        <v>503</v>
      </c>
      <c r="J26" s="38" t="s">
        <v>519</v>
      </c>
      <c r="K26" s="38"/>
      <c r="L26" s="38"/>
      <c r="M26" s="38" t="s">
        <v>687</v>
      </c>
      <c r="N26" s="38" t="s">
        <v>524</v>
      </c>
      <c r="O26" s="38" t="s">
        <v>1437</v>
      </c>
      <c r="P26" s="38" t="s">
        <v>511</v>
      </c>
      <c r="Q26" s="218" t="s">
        <v>517</v>
      </c>
      <c r="R26" s="218" t="s">
        <v>500</v>
      </c>
      <c r="S26" s="40">
        <f t="shared" si="1"/>
        <v>105</v>
      </c>
    </row>
    <row r="27" spans="1:19" ht="16.5" thickBot="1">
      <c r="A27" s="45" t="s">
        <v>2167</v>
      </c>
      <c r="B27" s="73" t="s">
        <v>2212</v>
      </c>
      <c r="C27" s="38" t="s">
        <v>2213</v>
      </c>
      <c r="D27" s="203" t="s">
        <v>2214</v>
      </c>
      <c r="E27" s="38" t="s">
        <v>2034</v>
      </c>
      <c r="F27" s="50">
        <v>18</v>
      </c>
      <c r="G27" s="50">
        <v>13.8</v>
      </c>
      <c r="H27" s="50">
        <v>31</v>
      </c>
      <c r="I27" s="50">
        <v>6</v>
      </c>
      <c r="J27" s="50">
        <v>9</v>
      </c>
      <c r="K27" s="50"/>
      <c r="L27" s="50"/>
      <c r="M27" s="50">
        <v>17</v>
      </c>
      <c r="N27" s="50">
        <v>11</v>
      </c>
      <c r="O27" s="50">
        <v>215</v>
      </c>
      <c r="P27" s="50">
        <v>25</v>
      </c>
      <c r="Q27" s="50">
        <v>1</v>
      </c>
      <c r="R27" s="50">
        <v>8</v>
      </c>
      <c r="S27" s="40">
        <f t="shared" si="1"/>
        <v>102</v>
      </c>
    </row>
    <row r="28" spans="1:19" ht="32.25" thickBot="1">
      <c r="A28" s="45" t="s">
        <v>2170</v>
      </c>
      <c r="B28" s="299" t="s">
        <v>2215</v>
      </c>
      <c r="C28" s="38" t="s">
        <v>2216</v>
      </c>
      <c r="D28" s="249" t="s">
        <v>2217</v>
      </c>
      <c r="E28" s="38" t="s">
        <v>802</v>
      </c>
      <c r="F28" s="50">
        <v>3</v>
      </c>
      <c r="G28" s="50">
        <v>13.9</v>
      </c>
      <c r="H28" s="50">
        <v>29</v>
      </c>
      <c r="I28" s="50">
        <v>5</v>
      </c>
      <c r="J28" s="50">
        <v>6</v>
      </c>
      <c r="K28" s="50"/>
      <c r="L28" s="50"/>
      <c r="M28" s="50">
        <v>21</v>
      </c>
      <c r="N28" s="50">
        <v>15</v>
      </c>
      <c r="O28" s="50">
        <v>225</v>
      </c>
      <c r="P28" s="50">
        <v>35</v>
      </c>
      <c r="Q28" s="50">
        <v>1</v>
      </c>
      <c r="R28" s="50">
        <v>8</v>
      </c>
      <c r="S28" s="40">
        <f t="shared" si="1"/>
        <v>96</v>
      </c>
    </row>
    <row r="29" spans="1:19" ht="16.5" thickBot="1">
      <c r="A29" s="45" t="s">
        <v>2173</v>
      </c>
      <c r="B29" s="73" t="s">
        <v>2218</v>
      </c>
      <c r="C29" s="38" t="s">
        <v>2219</v>
      </c>
      <c r="D29" s="203" t="s">
        <v>2220</v>
      </c>
      <c r="E29" s="38" t="s">
        <v>637</v>
      </c>
      <c r="F29" s="50">
        <v>4</v>
      </c>
      <c r="G29" s="50">
        <v>14.4</v>
      </c>
      <c r="H29" s="50">
        <v>22</v>
      </c>
      <c r="I29" s="50">
        <v>3</v>
      </c>
      <c r="J29" s="50">
        <v>12</v>
      </c>
      <c r="K29" s="50"/>
      <c r="L29" s="50"/>
      <c r="M29" s="50">
        <v>17</v>
      </c>
      <c r="N29" s="50">
        <v>11</v>
      </c>
      <c r="O29" s="50">
        <v>215</v>
      </c>
      <c r="P29" s="50">
        <v>25</v>
      </c>
      <c r="Q29" s="50">
        <v>1</v>
      </c>
      <c r="R29" s="50">
        <v>8</v>
      </c>
      <c r="S29" s="40">
        <f t="shared" si="1"/>
        <v>82</v>
      </c>
    </row>
    <row r="30" spans="1:19" ht="16.5" thickBot="1">
      <c r="A30" s="45" t="s">
        <v>2175</v>
      </c>
      <c r="B30" s="73" t="s">
        <v>2221</v>
      </c>
      <c r="C30" s="38" t="s">
        <v>2222</v>
      </c>
      <c r="D30" s="203" t="s">
        <v>2223</v>
      </c>
      <c r="E30" s="38" t="s">
        <v>713</v>
      </c>
      <c r="F30" s="50">
        <v>2</v>
      </c>
      <c r="G30" s="50">
        <v>15.5</v>
      </c>
      <c r="H30" s="50">
        <v>12</v>
      </c>
      <c r="I30" s="137">
        <v>8</v>
      </c>
      <c r="J30" s="50">
        <v>15</v>
      </c>
      <c r="K30" s="51"/>
      <c r="L30" s="51"/>
      <c r="M30" s="50">
        <v>16</v>
      </c>
      <c r="N30" s="50">
        <v>10</v>
      </c>
      <c r="O30" s="50">
        <v>215</v>
      </c>
      <c r="P30" s="50">
        <v>25</v>
      </c>
      <c r="Q30" s="137">
        <v>6</v>
      </c>
      <c r="R30" s="50">
        <v>18</v>
      </c>
      <c r="S30" s="40">
        <f t="shared" si="1"/>
        <v>82</v>
      </c>
    </row>
    <row r="31" spans="1:19" ht="16.5" thickBot="1">
      <c r="A31" s="45" t="s">
        <v>2177</v>
      </c>
      <c r="B31" s="73" t="s">
        <v>2224</v>
      </c>
      <c r="C31" s="38" t="s">
        <v>2225</v>
      </c>
      <c r="D31" s="203" t="s">
        <v>2226</v>
      </c>
      <c r="E31" s="38" t="s">
        <v>802</v>
      </c>
      <c r="F31" s="50">
        <v>3</v>
      </c>
      <c r="G31" s="50">
        <v>14.9</v>
      </c>
      <c r="H31" s="50">
        <v>27</v>
      </c>
      <c r="I31" s="50">
        <v>5</v>
      </c>
      <c r="J31" s="50">
        <v>6</v>
      </c>
      <c r="K31" s="50"/>
      <c r="L31" s="50"/>
      <c r="M31" s="50">
        <v>20</v>
      </c>
      <c r="N31" s="50">
        <v>14</v>
      </c>
      <c r="O31" s="50">
        <v>200</v>
      </c>
      <c r="P31" s="50">
        <v>17</v>
      </c>
      <c r="Q31" s="50">
        <v>3</v>
      </c>
      <c r="R31" s="50">
        <v>14</v>
      </c>
      <c r="S31" s="40">
        <f t="shared" si="1"/>
        <v>81</v>
      </c>
    </row>
    <row r="32" spans="1:19" ht="16.5" thickBot="1">
      <c r="A32" s="45" t="s">
        <v>2179</v>
      </c>
      <c r="B32" s="73" t="s">
        <v>2227</v>
      </c>
      <c r="C32" s="38" t="s">
        <v>2228</v>
      </c>
      <c r="D32" s="203" t="s">
        <v>2229</v>
      </c>
      <c r="E32" s="38" t="s">
        <v>2105</v>
      </c>
      <c r="F32" s="50">
        <v>16</v>
      </c>
      <c r="G32" s="50">
        <v>16.600000000000001</v>
      </c>
      <c r="H32" s="50">
        <v>6</v>
      </c>
      <c r="I32" s="50">
        <v>4</v>
      </c>
      <c r="J32" s="50">
        <v>3</v>
      </c>
      <c r="K32" s="50"/>
      <c r="L32" s="50"/>
      <c r="M32" s="50">
        <v>19</v>
      </c>
      <c r="N32" s="50">
        <v>13</v>
      </c>
      <c r="O32" s="50">
        <v>215</v>
      </c>
      <c r="P32" s="50">
        <v>25</v>
      </c>
      <c r="Q32" s="50">
        <v>3</v>
      </c>
      <c r="R32" s="50">
        <v>12</v>
      </c>
      <c r="S32" s="40">
        <f t="shared" si="1"/>
        <v>75</v>
      </c>
    </row>
    <row r="33" spans="1:19" ht="16.5" thickBot="1">
      <c r="A33" s="45" t="s">
        <v>2182</v>
      </c>
      <c r="B33" s="73" t="s">
        <v>2230</v>
      </c>
      <c r="C33" s="38" t="s">
        <v>2231</v>
      </c>
      <c r="D33" s="203" t="s">
        <v>2232</v>
      </c>
      <c r="E33" s="38" t="s">
        <v>2233</v>
      </c>
      <c r="F33" s="50">
        <v>14</v>
      </c>
      <c r="G33" s="50">
        <v>15.4</v>
      </c>
      <c r="H33" s="50">
        <v>12</v>
      </c>
      <c r="I33" s="50">
        <v>1</v>
      </c>
      <c r="J33" s="50">
        <v>1</v>
      </c>
      <c r="K33" s="50"/>
      <c r="L33" s="50"/>
      <c r="M33" s="50">
        <v>18</v>
      </c>
      <c r="N33" s="50">
        <v>12</v>
      </c>
      <c r="O33" s="50">
        <v>205</v>
      </c>
      <c r="P33" s="50">
        <v>20</v>
      </c>
      <c r="Q33" s="50">
        <v>0</v>
      </c>
      <c r="R33" s="50">
        <v>6</v>
      </c>
      <c r="S33" s="40">
        <f t="shared" si="1"/>
        <v>65</v>
      </c>
    </row>
    <row r="34" spans="1:19" ht="16.5" thickBot="1">
      <c r="A34" s="45" t="s">
        <v>2185</v>
      </c>
      <c r="B34" s="291" t="s">
        <v>2234</v>
      </c>
      <c r="C34" s="38" t="s">
        <v>2235</v>
      </c>
      <c r="D34" s="50"/>
      <c r="E34" s="38" t="s">
        <v>713</v>
      </c>
      <c r="F34" s="50">
        <v>2</v>
      </c>
      <c r="G34" s="50">
        <v>14.6</v>
      </c>
      <c r="H34" s="50">
        <v>20</v>
      </c>
      <c r="I34" s="50">
        <v>2</v>
      </c>
      <c r="J34" s="50">
        <v>1</v>
      </c>
      <c r="K34" s="50"/>
      <c r="L34" s="50"/>
      <c r="M34" s="50">
        <v>16</v>
      </c>
      <c r="N34" s="50">
        <v>10</v>
      </c>
      <c r="O34" s="50">
        <v>190</v>
      </c>
      <c r="P34" s="50">
        <v>12</v>
      </c>
      <c r="Q34" s="50">
        <v>0</v>
      </c>
      <c r="R34" s="50">
        <v>6</v>
      </c>
      <c r="S34" s="40">
        <f t="shared" si="1"/>
        <v>51</v>
      </c>
    </row>
    <row r="35" spans="1:19" ht="16.5" thickBot="1">
      <c r="A35" s="45" t="s">
        <v>2188</v>
      </c>
      <c r="B35" s="299" t="s">
        <v>2236</v>
      </c>
      <c r="C35" s="38" t="s">
        <v>2237</v>
      </c>
      <c r="D35" s="249" t="s">
        <v>2238</v>
      </c>
      <c r="E35" s="38" t="s">
        <v>771</v>
      </c>
      <c r="F35" s="50">
        <v>1</v>
      </c>
      <c r="G35" s="50">
        <v>16.600000000000001</v>
      </c>
      <c r="H35" s="50">
        <v>6</v>
      </c>
      <c r="I35" s="50">
        <v>1</v>
      </c>
      <c r="J35" s="50">
        <v>1</v>
      </c>
      <c r="K35" s="50"/>
      <c r="L35" s="50"/>
      <c r="M35" s="50">
        <v>16</v>
      </c>
      <c r="N35" s="50">
        <v>10</v>
      </c>
      <c r="O35" s="50">
        <v>205</v>
      </c>
      <c r="P35" s="50">
        <v>20</v>
      </c>
      <c r="Q35" s="50">
        <v>2</v>
      </c>
      <c r="R35" s="50">
        <v>10</v>
      </c>
      <c r="S35" s="40">
        <f t="shared" si="1"/>
        <v>48</v>
      </c>
    </row>
    <row r="36" spans="1:19" ht="16.5" thickBot="1">
      <c r="A36" s="45" t="s">
        <v>2191</v>
      </c>
      <c r="B36" s="73" t="s">
        <v>2239</v>
      </c>
      <c r="C36" s="38" t="s">
        <v>2240</v>
      </c>
      <c r="D36" s="203" t="s">
        <v>2241</v>
      </c>
      <c r="E36" s="38" t="s">
        <v>713</v>
      </c>
      <c r="F36" s="50">
        <v>1</v>
      </c>
      <c r="G36" s="50">
        <v>18.100000000000001</v>
      </c>
      <c r="H36" s="50">
        <v>1</v>
      </c>
      <c r="I36" s="50">
        <v>2</v>
      </c>
      <c r="J36" s="50">
        <v>1</v>
      </c>
      <c r="K36" s="50"/>
      <c r="L36" s="50"/>
      <c r="M36" s="50">
        <v>21</v>
      </c>
      <c r="N36" s="50">
        <v>15</v>
      </c>
      <c r="O36" s="50">
        <v>195</v>
      </c>
      <c r="P36" s="50">
        <v>15</v>
      </c>
      <c r="Q36" s="50">
        <v>1</v>
      </c>
      <c r="R36" s="50">
        <v>10</v>
      </c>
      <c r="S36" s="40">
        <f t="shared" si="1"/>
        <v>43</v>
      </c>
    </row>
    <row r="38" spans="1:19" ht="15.75">
      <c r="A38" s="31" t="s">
        <v>925</v>
      </c>
      <c r="B38" s="31"/>
    </row>
    <row r="39" spans="1:19">
      <c r="B39" t="s">
        <v>2242</v>
      </c>
    </row>
  </sheetData>
  <sortState ref="B24:S36">
    <sortCondition descending="1" ref="S24:S36"/>
  </sortState>
  <mergeCells count="11">
    <mergeCell ref="M3:N4"/>
    <mergeCell ref="O3:P4"/>
    <mergeCell ref="Q3:R4"/>
    <mergeCell ref="S3:S5"/>
    <mergeCell ref="A2:R2"/>
    <mergeCell ref="A3:A5"/>
    <mergeCell ref="B3:B5"/>
    <mergeCell ref="E3:F4"/>
    <mergeCell ref="G3:H4"/>
    <mergeCell ref="I3:J4"/>
    <mergeCell ref="K3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35"/>
  <sheetViews>
    <sheetView zoomScaleNormal="100" workbookViewId="0">
      <selection activeCell="I28" sqref="I28"/>
    </sheetView>
  </sheetViews>
  <sheetFormatPr defaultRowHeight="15"/>
  <cols>
    <col min="1" max="1" width="6" customWidth="1"/>
    <col min="2" max="2" width="34.7109375" customWidth="1"/>
    <col min="3" max="3" width="18" customWidth="1"/>
    <col min="4" max="4" width="18.7109375" customWidth="1"/>
    <col min="5" max="6" width="9.140625" customWidth="1"/>
  </cols>
  <sheetData>
    <row r="2" spans="1:19" ht="18.75">
      <c r="A2" s="508" t="s">
        <v>79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75.7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35" t="s">
        <v>19</v>
      </c>
      <c r="B6" s="10" t="s">
        <v>80</v>
      </c>
      <c r="C6" s="91">
        <v>42977</v>
      </c>
      <c r="D6" s="36"/>
      <c r="E6" s="176" t="s">
        <v>680</v>
      </c>
      <c r="F6" s="132">
        <v>15</v>
      </c>
      <c r="G6" s="138" t="s">
        <v>580</v>
      </c>
      <c r="H6" s="132">
        <v>32</v>
      </c>
      <c r="I6" s="140"/>
      <c r="J6" s="140"/>
      <c r="K6" s="132">
        <v>0</v>
      </c>
      <c r="L6" s="132">
        <v>0</v>
      </c>
      <c r="M6" s="132">
        <v>18</v>
      </c>
      <c r="N6" s="132">
        <v>58</v>
      </c>
      <c r="O6" s="132">
        <v>106</v>
      </c>
      <c r="P6" s="132">
        <v>23</v>
      </c>
      <c r="Q6" s="132">
        <v>8</v>
      </c>
      <c r="R6" s="132">
        <v>56</v>
      </c>
      <c r="S6" s="40">
        <f>R6+P6+N6+L6+J6+H6+F6</f>
        <v>184</v>
      </c>
    </row>
    <row r="7" spans="1:19" ht="15.75">
      <c r="A7" s="35" t="s">
        <v>20</v>
      </c>
      <c r="B7" s="10" t="s">
        <v>81</v>
      </c>
      <c r="C7" s="91">
        <v>42989</v>
      </c>
      <c r="D7" s="10" t="s">
        <v>393</v>
      </c>
      <c r="E7" s="176" t="s">
        <v>751</v>
      </c>
      <c r="F7" s="132">
        <v>9</v>
      </c>
      <c r="G7" s="138" t="s">
        <v>581</v>
      </c>
      <c r="H7" s="132">
        <v>11</v>
      </c>
      <c r="I7" s="140"/>
      <c r="J7" s="140"/>
      <c r="K7" s="132">
        <v>8</v>
      </c>
      <c r="L7" s="132">
        <v>35</v>
      </c>
      <c r="M7" s="132">
        <v>23</v>
      </c>
      <c r="N7" s="132">
        <v>64</v>
      </c>
      <c r="O7" s="132">
        <v>102</v>
      </c>
      <c r="P7" s="132">
        <v>21</v>
      </c>
      <c r="Q7" s="132">
        <v>-2</v>
      </c>
      <c r="R7" s="132">
        <v>23</v>
      </c>
      <c r="S7" s="40">
        <f t="shared" ref="S7:S8" si="0">R7+P7+N7+L7+J7+H7+F7</f>
        <v>163</v>
      </c>
    </row>
    <row r="8" spans="1:19" ht="15.75">
      <c r="A8" s="35" t="s">
        <v>21</v>
      </c>
      <c r="B8" s="10" t="s">
        <v>82</v>
      </c>
      <c r="C8" s="91">
        <v>43087</v>
      </c>
      <c r="D8" s="10" t="s">
        <v>402</v>
      </c>
      <c r="E8" s="176" t="s">
        <v>752</v>
      </c>
      <c r="F8" s="132">
        <v>6</v>
      </c>
      <c r="G8" s="138" t="s">
        <v>582</v>
      </c>
      <c r="H8" s="132">
        <v>8</v>
      </c>
      <c r="I8" s="140"/>
      <c r="J8" s="140"/>
      <c r="K8" s="132">
        <v>4</v>
      </c>
      <c r="L8" s="132">
        <v>23</v>
      </c>
      <c r="M8" s="132">
        <v>12</v>
      </c>
      <c r="N8" s="132">
        <v>41</v>
      </c>
      <c r="O8" s="132">
        <v>92</v>
      </c>
      <c r="P8" s="132">
        <v>16</v>
      </c>
      <c r="Q8" s="132">
        <v>7</v>
      </c>
      <c r="R8" s="132">
        <v>53</v>
      </c>
      <c r="S8" s="40">
        <f t="shared" si="0"/>
        <v>147</v>
      </c>
    </row>
    <row r="9" spans="1:19" ht="15.75">
      <c r="A9" s="45" t="s">
        <v>22</v>
      </c>
      <c r="B9" s="10" t="s">
        <v>83</v>
      </c>
      <c r="C9" s="91">
        <v>42751</v>
      </c>
      <c r="D9" s="10" t="s">
        <v>395</v>
      </c>
      <c r="E9" s="176" t="s">
        <v>680</v>
      </c>
      <c r="F9" s="132">
        <v>11</v>
      </c>
      <c r="G9" s="138" t="s">
        <v>580</v>
      </c>
      <c r="H9" s="132">
        <v>29</v>
      </c>
      <c r="I9" s="41" t="s">
        <v>509</v>
      </c>
      <c r="J9" s="41" t="s">
        <v>509</v>
      </c>
      <c r="K9" s="41"/>
      <c r="L9" s="41"/>
      <c r="M9" s="132">
        <v>20</v>
      </c>
      <c r="N9" s="132">
        <v>55</v>
      </c>
      <c r="O9" s="132">
        <v>140</v>
      </c>
      <c r="P9" s="132">
        <v>40</v>
      </c>
      <c r="Q9" s="132">
        <v>5</v>
      </c>
      <c r="R9" s="132">
        <v>63</v>
      </c>
      <c r="S9" s="40">
        <f>R9+P9+N9+L9+J9+H9+F9</f>
        <v>198</v>
      </c>
    </row>
    <row r="10" spans="1:19" ht="15.75">
      <c r="A10" s="45" t="s">
        <v>23</v>
      </c>
      <c r="B10" s="10" t="s">
        <v>85</v>
      </c>
      <c r="C10" s="91">
        <v>43093</v>
      </c>
      <c r="D10" s="10" t="s">
        <v>610</v>
      </c>
      <c r="E10" s="176" t="s">
        <v>635</v>
      </c>
      <c r="F10" s="132">
        <v>6</v>
      </c>
      <c r="G10" s="138" t="s">
        <v>597</v>
      </c>
      <c r="H10" s="132">
        <v>26</v>
      </c>
      <c r="I10" s="38" t="s">
        <v>509</v>
      </c>
      <c r="J10" s="38" t="s">
        <v>509</v>
      </c>
      <c r="K10" s="38"/>
      <c r="L10" s="38"/>
      <c r="M10" s="132">
        <v>18</v>
      </c>
      <c r="N10" s="132">
        <v>50</v>
      </c>
      <c r="O10" s="132">
        <v>135</v>
      </c>
      <c r="P10" s="132">
        <v>35</v>
      </c>
      <c r="Q10" s="132">
        <v>3</v>
      </c>
      <c r="R10" s="132">
        <v>60</v>
      </c>
      <c r="S10" s="40">
        <f>R10+P10+N10+L10+J10+H10+F10</f>
        <v>177</v>
      </c>
    </row>
    <row r="11" spans="1:19" ht="15.75">
      <c r="A11" s="45" t="s">
        <v>24</v>
      </c>
      <c r="B11" s="10" t="s">
        <v>84</v>
      </c>
      <c r="C11" s="91">
        <v>42845</v>
      </c>
      <c r="D11" s="10" t="s">
        <v>398</v>
      </c>
      <c r="E11" s="176" t="s">
        <v>753</v>
      </c>
      <c r="F11" s="132">
        <v>7</v>
      </c>
      <c r="G11" s="138" t="s">
        <v>597</v>
      </c>
      <c r="H11" s="132">
        <v>26</v>
      </c>
      <c r="I11" s="38" t="s">
        <v>509</v>
      </c>
      <c r="J11" s="38" t="s">
        <v>509</v>
      </c>
      <c r="K11" s="38"/>
      <c r="L11" s="38"/>
      <c r="M11" s="132">
        <v>18</v>
      </c>
      <c r="N11" s="132">
        <v>50</v>
      </c>
      <c r="O11" s="132">
        <v>135</v>
      </c>
      <c r="P11" s="132">
        <v>35</v>
      </c>
      <c r="Q11" s="132">
        <v>2</v>
      </c>
      <c r="R11" s="132">
        <v>57</v>
      </c>
      <c r="S11" s="40">
        <f>R11+P11+N11+L11+J11+H11+F11</f>
        <v>175</v>
      </c>
    </row>
    <row r="12" spans="1:19" ht="15.75">
      <c r="A12" s="45"/>
      <c r="B12" s="61" t="s">
        <v>36</v>
      </c>
      <c r="C12" s="61"/>
      <c r="D12" s="108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1044</v>
      </c>
    </row>
    <row r="13" spans="1:19" ht="15.75">
      <c r="A13" s="35" t="s">
        <v>37</v>
      </c>
      <c r="B13" s="10" t="s">
        <v>88</v>
      </c>
      <c r="C13" s="91">
        <v>43052</v>
      </c>
      <c r="D13" s="10" t="s">
        <v>400</v>
      </c>
      <c r="E13" s="414" t="s">
        <v>545</v>
      </c>
      <c r="F13" s="415">
        <v>1</v>
      </c>
      <c r="G13" s="415">
        <v>8.5</v>
      </c>
      <c r="H13" s="415">
        <v>0</v>
      </c>
      <c r="I13" s="415"/>
      <c r="J13" s="415"/>
      <c r="K13" s="415">
        <v>8</v>
      </c>
      <c r="L13" s="415">
        <v>33</v>
      </c>
      <c r="M13" s="415">
        <v>12</v>
      </c>
      <c r="N13" s="415">
        <v>39</v>
      </c>
      <c r="O13" s="415">
        <v>83</v>
      </c>
      <c r="P13" s="415">
        <v>11</v>
      </c>
      <c r="Q13" s="415">
        <v>2</v>
      </c>
      <c r="R13" s="418">
        <v>33</v>
      </c>
      <c r="S13" s="40">
        <f t="shared" ref="S13:S32" si="1">R13+P13+N13+L13+J13+H13+F13</f>
        <v>117</v>
      </c>
    </row>
    <row r="14" spans="1:19" ht="15.75">
      <c r="A14" s="35" t="s">
        <v>38</v>
      </c>
      <c r="B14" s="10" t="s">
        <v>98</v>
      </c>
      <c r="C14" s="91">
        <v>42928</v>
      </c>
      <c r="D14" s="10" t="s">
        <v>604</v>
      </c>
      <c r="E14" s="408" t="s">
        <v>545</v>
      </c>
      <c r="F14" s="410">
        <v>1</v>
      </c>
      <c r="G14" s="416" t="s">
        <v>583</v>
      </c>
      <c r="H14" s="410">
        <v>14</v>
      </c>
      <c r="I14" s="417"/>
      <c r="J14" s="417"/>
      <c r="K14" s="410">
        <v>0</v>
      </c>
      <c r="L14" s="410">
        <v>0</v>
      </c>
      <c r="M14" s="410">
        <v>6</v>
      </c>
      <c r="N14" s="410">
        <v>25</v>
      </c>
      <c r="O14" s="410">
        <v>100</v>
      </c>
      <c r="P14" s="410">
        <v>20</v>
      </c>
      <c r="Q14" s="410">
        <v>6</v>
      </c>
      <c r="R14" s="410">
        <v>50</v>
      </c>
      <c r="S14" s="40">
        <f t="shared" si="1"/>
        <v>110</v>
      </c>
    </row>
    <row r="15" spans="1:19" ht="15.75">
      <c r="A15" s="35" t="s">
        <v>39</v>
      </c>
      <c r="B15" s="10" t="s">
        <v>93</v>
      </c>
      <c r="C15" s="91">
        <v>42839</v>
      </c>
      <c r="D15" s="10" t="s">
        <v>607</v>
      </c>
      <c r="E15" s="408" t="s">
        <v>754</v>
      </c>
      <c r="F15" s="410">
        <v>0</v>
      </c>
      <c r="G15" s="416" t="s">
        <v>598</v>
      </c>
      <c r="H15" s="410">
        <v>1</v>
      </c>
      <c r="I15" s="417"/>
      <c r="J15" s="417"/>
      <c r="K15" s="410">
        <v>0</v>
      </c>
      <c r="L15" s="410">
        <v>0</v>
      </c>
      <c r="M15" s="410">
        <v>11</v>
      </c>
      <c r="N15" s="410">
        <v>44</v>
      </c>
      <c r="O15" s="410">
        <v>110</v>
      </c>
      <c r="P15" s="410">
        <v>22</v>
      </c>
      <c r="Q15" s="410">
        <v>0</v>
      </c>
      <c r="R15" s="410">
        <v>35</v>
      </c>
      <c r="S15" s="40">
        <f t="shared" si="1"/>
        <v>102</v>
      </c>
    </row>
    <row r="16" spans="1:19" ht="15.75">
      <c r="A16" s="35" t="s">
        <v>40</v>
      </c>
      <c r="B16" s="10" t="s">
        <v>95</v>
      </c>
      <c r="C16" s="91">
        <v>43021</v>
      </c>
      <c r="D16" s="10" t="s">
        <v>394</v>
      </c>
      <c r="E16" s="176" t="s">
        <v>755</v>
      </c>
      <c r="F16" s="132">
        <v>0</v>
      </c>
      <c r="G16" s="138" t="s">
        <v>596</v>
      </c>
      <c r="H16" s="132">
        <v>3</v>
      </c>
      <c r="I16" s="140"/>
      <c r="J16" s="140"/>
      <c r="K16" s="132">
        <v>0</v>
      </c>
      <c r="L16" s="132">
        <v>0</v>
      </c>
      <c r="M16" s="132">
        <v>13</v>
      </c>
      <c r="N16" s="132">
        <v>44</v>
      </c>
      <c r="O16" s="132">
        <v>100</v>
      </c>
      <c r="P16" s="132">
        <v>20</v>
      </c>
      <c r="Q16" s="132">
        <v>0</v>
      </c>
      <c r="R16" s="132">
        <v>29</v>
      </c>
      <c r="S16" s="40">
        <f t="shared" si="1"/>
        <v>96</v>
      </c>
    </row>
    <row r="17" spans="1:19" ht="15.75">
      <c r="A17" s="70" t="s">
        <v>92</v>
      </c>
      <c r="B17" s="10" t="s">
        <v>96</v>
      </c>
      <c r="C17" s="91">
        <v>42957</v>
      </c>
      <c r="D17" s="117"/>
      <c r="E17" s="176" t="s">
        <v>756</v>
      </c>
      <c r="F17" s="132">
        <v>0</v>
      </c>
      <c r="G17" s="138" t="s">
        <v>596</v>
      </c>
      <c r="H17" s="132">
        <v>3</v>
      </c>
      <c r="I17" s="140"/>
      <c r="J17" s="140"/>
      <c r="K17" s="132">
        <v>0</v>
      </c>
      <c r="L17" s="132">
        <v>0</v>
      </c>
      <c r="M17" s="132">
        <v>10</v>
      </c>
      <c r="N17" s="132">
        <v>35</v>
      </c>
      <c r="O17" s="132">
        <v>132</v>
      </c>
      <c r="P17" s="132">
        <v>41</v>
      </c>
      <c r="Q17" s="132">
        <v>1</v>
      </c>
      <c r="R17" s="132">
        <v>15</v>
      </c>
      <c r="S17" s="40">
        <f t="shared" si="1"/>
        <v>94</v>
      </c>
    </row>
    <row r="18" spans="1:19" ht="15.75">
      <c r="A18" s="70" t="s">
        <v>94</v>
      </c>
      <c r="B18" s="10" t="s">
        <v>89</v>
      </c>
      <c r="C18" s="91">
        <v>42782</v>
      </c>
      <c r="D18" s="10" t="s">
        <v>608</v>
      </c>
      <c r="E18" s="414" t="s">
        <v>591</v>
      </c>
      <c r="F18" s="415">
        <v>0</v>
      </c>
      <c r="G18" s="415">
        <v>8.9</v>
      </c>
      <c r="H18" s="415">
        <v>0</v>
      </c>
      <c r="I18" s="415"/>
      <c r="J18" s="415"/>
      <c r="K18" s="415">
        <v>5</v>
      </c>
      <c r="L18" s="415">
        <v>24</v>
      </c>
      <c r="M18" s="415">
        <v>5</v>
      </c>
      <c r="N18" s="415">
        <v>22</v>
      </c>
      <c r="O18" s="415">
        <v>91</v>
      </c>
      <c r="P18" s="415">
        <v>15</v>
      </c>
      <c r="Q18" s="415">
        <v>0</v>
      </c>
      <c r="R18" s="418">
        <v>27</v>
      </c>
      <c r="S18" s="40">
        <f t="shared" si="1"/>
        <v>88</v>
      </c>
    </row>
    <row r="19" spans="1:19" ht="15.75">
      <c r="A19" s="70" t="s">
        <v>99</v>
      </c>
      <c r="B19" s="10" t="s">
        <v>97</v>
      </c>
      <c r="C19" s="91">
        <v>42929</v>
      </c>
      <c r="D19" s="10" t="s">
        <v>396</v>
      </c>
      <c r="E19" s="176" t="s">
        <v>757</v>
      </c>
      <c r="F19" s="132">
        <v>3</v>
      </c>
      <c r="G19" s="138" t="s">
        <v>582</v>
      </c>
      <c r="H19" s="132">
        <v>8</v>
      </c>
      <c r="I19" s="140"/>
      <c r="J19" s="140"/>
      <c r="K19" s="132">
        <v>0</v>
      </c>
      <c r="L19" s="132">
        <v>0</v>
      </c>
      <c r="M19" s="132">
        <v>4</v>
      </c>
      <c r="N19" s="132">
        <v>21</v>
      </c>
      <c r="O19" s="132">
        <v>84</v>
      </c>
      <c r="P19" s="132">
        <v>12</v>
      </c>
      <c r="Q19" s="132">
        <v>4</v>
      </c>
      <c r="R19" s="132">
        <v>42</v>
      </c>
      <c r="S19" s="40">
        <f t="shared" si="1"/>
        <v>86</v>
      </c>
    </row>
    <row r="20" spans="1:19" ht="15.75">
      <c r="A20" s="70" t="s">
        <v>100</v>
      </c>
      <c r="B20" s="10" t="s">
        <v>90</v>
      </c>
      <c r="C20" s="91">
        <v>43084</v>
      </c>
      <c r="D20" s="117"/>
      <c r="E20" s="176" t="s">
        <v>545</v>
      </c>
      <c r="F20" s="132">
        <v>1</v>
      </c>
      <c r="G20" s="138" t="s">
        <v>595</v>
      </c>
      <c r="H20" s="132">
        <v>5</v>
      </c>
      <c r="I20" s="140"/>
      <c r="J20" s="140"/>
      <c r="K20" s="132">
        <v>0</v>
      </c>
      <c r="L20" s="132">
        <v>0</v>
      </c>
      <c r="M20" s="132">
        <v>2</v>
      </c>
      <c r="N20" s="132">
        <v>17</v>
      </c>
      <c r="O20" s="132">
        <v>88</v>
      </c>
      <c r="P20" s="132">
        <v>14</v>
      </c>
      <c r="Q20" s="132">
        <v>4</v>
      </c>
      <c r="R20" s="132">
        <v>42</v>
      </c>
      <c r="S20" s="40">
        <f t="shared" si="1"/>
        <v>79</v>
      </c>
    </row>
    <row r="21" spans="1:19" ht="15.75">
      <c r="A21" s="70" t="s">
        <v>101</v>
      </c>
      <c r="B21" s="10" t="s">
        <v>87</v>
      </c>
      <c r="C21" s="91">
        <v>42846</v>
      </c>
      <c r="D21" s="10" t="s">
        <v>605</v>
      </c>
      <c r="E21" s="176" t="s">
        <v>729</v>
      </c>
      <c r="F21" s="132">
        <v>2</v>
      </c>
      <c r="G21" s="138" t="s">
        <v>585</v>
      </c>
      <c r="H21" s="132">
        <v>20</v>
      </c>
      <c r="I21" s="140"/>
      <c r="J21" s="140"/>
      <c r="K21" s="132">
        <v>0</v>
      </c>
      <c r="L21" s="132">
        <v>0</v>
      </c>
      <c r="M21" s="132">
        <v>1</v>
      </c>
      <c r="N21" s="132">
        <v>15</v>
      </c>
      <c r="O21" s="132">
        <v>61</v>
      </c>
      <c r="P21" s="132">
        <v>2</v>
      </c>
      <c r="Q21" s="132">
        <v>1</v>
      </c>
      <c r="R21" s="132">
        <v>32</v>
      </c>
      <c r="S21" s="40">
        <f t="shared" si="1"/>
        <v>71</v>
      </c>
    </row>
    <row r="22" spans="1:19" ht="15.75">
      <c r="A22" s="70" t="s">
        <v>102</v>
      </c>
      <c r="B22" s="10" t="s">
        <v>91</v>
      </c>
      <c r="C22" s="91">
        <v>43122</v>
      </c>
      <c r="D22" s="10" t="s">
        <v>401</v>
      </c>
      <c r="E22" s="176" t="s">
        <v>545</v>
      </c>
      <c r="F22" s="132">
        <v>1</v>
      </c>
      <c r="G22" s="138" t="s">
        <v>596</v>
      </c>
      <c r="H22" s="132">
        <v>3</v>
      </c>
      <c r="I22" s="140"/>
      <c r="J22" s="140"/>
      <c r="K22" s="132">
        <v>0</v>
      </c>
      <c r="L22" s="132">
        <v>0</v>
      </c>
      <c r="M22" s="132">
        <v>2</v>
      </c>
      <c r="N22" s="132">
        <v>17</v>
      </c>
      <c r="O22" s="132">
        <v>80</v>
      </c>
      <c r="P22" s="132">
        <v>10</v>
      </c>
      <c r="Q22" s="132">
        <v>0</v>
      </c>
      <c r="R22" s="132">
        <v>29</v>
      </c>
      <c r="S22" s="40">
        <f t="shared" si="1"/>
        <v>60</v>
      </c>
    </row>
    <row r="23" spans="1:19" ht="15.75">
      <c r="A23" s="69" t="s">
        <v>103</v>
      </c>
      <c r="B23" s="10" t="s">
        <v>107</v>
      </c>
      <c r="C23" s="91">
        <v>43084</v>
      </c>
      <c r="D23" s="117"/>
      <c r="E23" s="414" t="s">
        <v>592</v>
      </c>
      <c r="F23" s="415">
        <v>13</v>
      </c>
      <c r="G23" s="415">
        <v>8.4</v>
      </c>
      <c r="H23" s="415">
        <v>0</v>
      </c>
      <c r="I23" s="415">
        <v>0</v>
      </c>
      <c r="J23" s="415">
        <v>0</v>
      </c>
      <c r="K23" s="415"/>
      <c r="L23" s="415"/>
      <c r="M23" s="415">
        <v>20</v>
      </c>
      <c r="N23" s="415">
        <v>48</v>
      </c>
      <c r="O23" s="415">
        <v>109</v>
      </c>
      <c r="P23" s="415">
        <v>17</v>
      </c>
      <c r="Q23" s="415">
        <v>1</v>
      </c>
      <c r="R23" s="418">
        <v>47</v>
      </c>
      <c r="S23" s="40">
        <f t="shared" si="1"/>
        <v>125</v>
      </c>
    </row>
    <row r="24" spans="1:19" ht="15.75">
      <c r="A24" s="69" t="s">
        <v>113</v>
      </c>
      <c r="B24" s="10" t="s">
        <v>106</v>
      </c>
      <c r="C24" s="91">
        <v>43008</v>
      </c>
      <c r="D24" s="10" t="s">
        <v>609</v>
      </c>
      <c r="E24" s="176" t="s">
        <v>620</v>
      </c>
      <c r="F24" s="132">
        <v>4</v>
      </c>
      <c r="G24" s="138" t="s">
        <v>595</v>
      </c>
      <c r="H24" s="132">
        <v>5</v>
      </c>
      <c r="I24" s="132">
        <v>0</v>
      </c>
      <c r="J24" s="132">
        <v>0</v>
      </c>
      <c r="K24" s="140"/>
      <c r="L24" s="140"/>
      <c r="M24" s="132">
        <v>6</v>
      </c>
      <c r="N24" s="132">
        <v>25</v>
      </c>
      <c r="O24" s="132">
        <v>100</v>
      </c>
      <c r="P24" s="132">
        <v>20</v>
      </c>
      <c r="Q24" s="132">
        <v>12</v>
      </c>
      <c r="R24" s="132">
        <v>64</v>
      </c>
      <c r="S24" s="40">
        <f t="shared" si="1"/>
        <v>118</v>
      </c>
    </row>
    <row r="25" spans="1:19" ht="15.75">
      <c r="A25" s="69" t="s">
        <v>114</v>
      </c>
      <c r="B25" s="10" t="s">
        <v>108</v>
      </c>
      <c r="C25" s="91">
        <v>42848</v>
      </c>
      <c r="D25" s="10" t="s">
        <v>397</v>
      </c>
      <c r="E25" s="414" t="s">
        <v>593</v>
      </c>
      <c r="F25" s="415">
        <v>0</v>
      </c>
      <c r="G25" s="415">
        <v>8.8000000000000007</v>
      </c>
      <c r="H25" s="415">
        <v>0</v>
      </c>
      <c r="I25" s="415">
        <v>0</v>
      </c>
      <c r="J25" s="415">
        <v>0</v>
      </c>
      <c r="K25" s="415"/>
      <c r="L25" s="415"/>
      <c r="M25" s="415">
        <v>21</v>
      </c>
      <c r="N25" s="415">
        <v>51</v>
      </c>
      <c r="O25" s="415">
        <v>105</v>
      </c>
      <c r="P25" s="415">
        <v>15</v>
      </c>
      <c r="Q25" s="415">
        <v>2</v>
      </c>
      <c r="R25" s="418">
        <v>51</v>
      </c>
      <c r="S25" s="40">
        <f t="shared" si="1"/>
        <v>117</v>
      </c>
    </row>
    <row r="26" spans="1:19" ht="15.75">
      <c r="A26" s="69" t="s">
        <v>115</v>
      </c>
      <c r="B26" s="10" t="s">
        <v>109</v>
      </c>
      <c r="C26" s="91">
        <v>42981</v>
      </c>
      <c r="D26" s="10" t="s">
        <v>606</v>
      </c>
      <c r="E26" s="414" t="s">
        <v>594</v>
      </c>
      <c r="F26" s="415">
        <v>1</v>
      </c>
      <c r="G26" s="415">
        <v>7.6</v>
      </c>
      <c r="H26" s="415">
        <v>1</v>
      </c>
      <c r="I26" s="415">
        <v>0</v>
      </c>
      <c r="J26" s="415">
        <v>0</v>
      </c>
      <c r="K26" s="415"/>
      <c r="L26" s="415"/>
      <c r="M26" s="415">
        <v>18</v>
      </c>
      <c r="N26" s="415">
        <v>42</v>
      </c>
      <c r="O26" s="415">
        <v>119</v>
      </c>
      <c r="P26" s="415">
        <v>22</v>
      </c>
      <c r="Q26" s="415">
        <v>1</v>
      </c>
      <c r="R26" s="418">
        <v>47</v>
      </c>
      <c r="S26" s="40">
        <f t="shared" si="1"/>
        <v>113</v>
      </c>
    </row>
    <row r="27" spans="1:19" ht="15.75">
      <c r="A27" s="68" t="s">
        <v>116</v>
      </c>
      <c r="B27" s="10" t="s">
        <v>110</v>
      </c>
      <c r="C27" s="91">
        <v>42842</v>
      </c>
      <c r="D27" s="10" t="s">
        <v>392</v>
      </c>
      <c r="E27" s="408" t="s">
        <v>760</v>
      </c>
      <c r="F27" s="410">
        <v>1</v>
      </c>
      <c r="G27" s="416" t="s">
        <v>583</v>
      </c>
      <c r="H27" s="410">
        <v>11</v>
      </c>
      <c r="I27" s="410">
        <v>0</v>
      </c>
      <c r="J27" s="50">
        <v>0</v>
      </c>
      <c r="K27" s="50"/>
      <c r="L27" s="50"/>
      <c r="M27" s="410">
        <v>10</v>
      </c>
      <c r="N27" s="410">
        <v>28</v>
      </c>
      <c r="O27" s="410">
        <v>105</v>
      </c>
      <c r="P27" s="410">
        <v>16</v>
      </c>
      <c r="Q27" s="410">
        <v>1</v>
      </c>
      <c r="R27" s="410">
        <v>54</v>
      </c>
      <c r="S27" s="40">
        <f t="shared" si="1"/>
        <v>110</v>
      </c>
    </row>
    <row r="28" spans="1:19" ht="15.75">
      <c r="A28" s="68" t="s">
        <v>117</v>
      </c>
      <c r="B28" s="10" t="s">
        <v>86</v>
      </c>
      <c r="C28" s="91">
        <v>42914</v>
      </c>
      <c r="D28" s="10" t="s">
        <v>390</v>
      </c>
      <c r="E28" s="408" t="s">
        <v>758</v>
      </c>
      <c r="F28" s="410">
        <v>0</v>
      </c>
      <c r="G28" s="416" t="s">
        <v>599</v>
      </c>
      <c r="H28" s="410">
        <v>0</v>
      </c>
      <c r="I28" s="417"/>
      <c r="J28" s="417"/>
      <c r="K28" s="410">
        <v>0</v>
      </c>
      <c r="L28" s="410">
        <v>0</v>
      </c>
      <c r="M28" s="410">
        <v>11</v>
      </c>
      <c r="N28" s="410">
        <v>44</v>
      </c>
      <c r="O28" s="410">
        <v>116</v>
      </c>
      <c r="P28" s="410">
        <v>31</v>
      </c>
      <c r="Q28" s="410">
        <v>-5</v>
      </c>
      <c r="R28" s="410">
        <v>0</v>
      </c>
      <c r="S28" s="40">
        <f t="shared" si="1"/>
        <v>75</v>
      </c>
    </row>
    <row r="29" spans="1:19" ht="15.75">
      <c r="A29" s="68" t="s">
        <v>118</v>
      </c>
      <c r="B29" s="10" t="s">
        <v>104</v>
      </c>
      <c r="C29" s="91">
        <v>42717</v>
      </c>
      <c r="D29" s="117"/>
      <c r="E29" s="408" t="s">
        <v>755</v>
      </c>
      <c r="F29" s="410">
        <v>0</v>
      </c>
      <c r="G29" s="416" t="s">
        <v>600</v>
      </c>
      <c r="H29" s="410">
        <v>0</v>
      </c>
      <c r="I29" s="417"/>
      <c r="J29" s="417"/>
      <c r="K29" s="410">
        <v>0</v>
      </c>
      <c r="L29" s="410">
        <v>0</v>
      </c>
      <c r="M29" s="410">
        <v>11</v>
      </c>
      <c r="N29" s="410">
        <v>38</v>
      </c>
      <c r="O29" s="410">
        <v>111</v>
      </c>
      <c r="P29" s="410">
        <v>15</v>
      </c>
      <c r="Q29" s="410">
        <v>1</v>
      </c>
      <c r="R29" s="410">
        <v>15</v>
      </c>
      <c r="S29" s="40">
        <f t="shared" si="1"/>
        <v>68</v>
      </c>
    </row>
    <row r="30" spans="1:19" ht="15.75">
      <c r="A30" s="72" t="s">
        <v>77</v>
      </c>
      <c r="B30" s="10" t="s">
        <v>111</v>
      </c>
      <c r="C30" s="91">
        <v>42874</v>
      </c>
      <c r="D30" s="10" t="s">
        <v>391</v>
      </c>
      <c r="E30" s="176" t="s">
        <v>761</v>
      </c>
      <c r="F30" s="132">
        <v>0</v>
      </c>
      <c r="G30" s="138" t="s">
        <v>586</v>
      </c>
      <c r="H30" s="132">
        <v>0</v>
      </c>
      <c r="I30" s="132">
        <v>0</v>
      </c>
      <c r="J30" s="50">
        <v>0</v>
      </c>
      <c r="K30" s="50"/>
      <c r="L30" s="50"/>
      <c r="M30" s="132">
        <v>10</v>
      </c>
      <c r="N30" s="132">
        <v>28</v>
      </c>
      <c r="O30" s="132">
        <v>110</v>
      </c>
      <c r="P30" s="132">
        <v>20</v>
      </c>
      <c r="Q30" s="132">
        <v>-5</v>
      </c>
      <c r="R30" s="132">
        <v>0</v>
      </c>
      <c r="S30" s="40">
        <f t="shared" si="1"/>
        <v>48</v>
      </c>
    </row>
    <row r="31" spans="1:19" ht="15.75">
      <c r="A31" s="72" t="s">
        <v>119</v>
      </c>
      <c r="B31" s="10" t="s">
        <v>105</v>
      </c>
      <c r="C31" s="91">
        <v>43129</v>
      </c>
      <c r="D31" s="10" t="s">
        <v>399</v>
      </c>
      <c r="E31" s="176" t="s">
        <v>759</v>
      </c>
      <c r="F31" s="132">
        <v>0</v>
      </c>
      <c r="G31" s="138" t="s">
        <v>600</v>
      </c>
      <c r="H31" s="132">
        <v>0</v>
      </c>
      <c r="I31" s="140"/>
      <c r="J31" s="417"/>
      <c r="K31" s="410">
        <v>0</v>
      </c>
      <c r="L31" s="410">
        <v>0</v>
      </c>
      <c r="M31" s="132">
        <v>4</v>
      </c>
      <c r="N31" s="132">
        <v>27</v>
      </c>
      <c r="O31" s="132">
        <v>89</v>
      </c>
      <c r="P31" s="132">
        <v>17</v>
      </c>
      <c r="Q31" s="132">
        <v>-6</v>
      </c>
      <c r="R31" s="132">
        <v>0</v>
      </c>
      <c r="S31" s="40">
        <f t="shared" si="1"/>
        <v>44</v>
      </c>
    </row>
    <row r="32" spans="1:19" ht="15.75">
      <c r="A32" s="72" t="s">
        <v>120</v>
      </c>
      <c r="B32" s="10" t="s">
        <v>112</v>
      </c>
      <c r="C32" s="91">
        <v>43060</v>
      </c>
      <c r="D32" s="10" t="s">
        <v>603</v>
      </c>
      <c r="E32" s="176" t="s">
        <v>762</v>
      </c>
      <c r="F32" s="132">
        <v>0</v>
      </c>
      <c r="G32" s="138" t="s">
        <v>595</v>
      </c>
      <c r="H32" s="132">
        <v>1</v>
      </c>
      <c r="I32" s="132">
        <v>0</v>
      </c>
      <c r="J32" s="50">
        <v>0</v>
      </c>
      <c r="K32" s="50"/>
      <c r="L32" s="50"/>
      <c r="M32" s="132">
        <v>7</v>
      </c>
      <c r="N32" s="132">
        <v>22</v>
      </c>
      <c r="O32" s="132">
        <v>110</v>
      </c>
      <c r="P32" s="132">
        <v>20</v>
      </c>
      <c r="Q32" s="132">
        <v>-1</v>
      </c>
      <c r="R32" s="132">
        <v>0</v>
      </c>
      <c r="S32" s="40">
        <f t="shared" si="1"/>
        <v>43</v>
      </c>
    </row>
    <row r="33" spans="1:19" ht="15.75"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2"/>
      <c r="S33" s="66"/>
    </row>
    <row r="34" spans="1:19" ht="15.75">
      <c r="A34" s="31" t="s">
        <v>715</v>
      </c>
      <c r="B34" s="31"/>
      <c r="C34" s="31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2"/>
      <c r="S34" s="66"/>
    </row>
    <row r="35" spans="1:19" ht="15.75">
      <c r="C35" s="64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52"/>
      <c r="S35" s="66"/>
    </row>
  </sheetData>
  <sortState ref="B23:S32">
    <sortCondition descending="1" ref="S23:S32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S33"/>
  <sheetViews>
    <sheetView zoomScale="90" zoomScaleNormal="90" workbookViewId="0">
      <selection activeCell="B30" activeCellId="1" sqref="B26 B30"/>
    </sheetView>
  </sheetViews>
  <sheetFormatPr defaultRowHeight="15"/>
  <cols>
    <col min="2" max="2" width="39.28515625" customWidth="1"/>
    <col min="3" max="3" width="14.85546875" customWidth="1"/>
    <col min="4" max="4" width="23.42578125" customWidth="1"/>
  </cols>
  <sheetData>
    <row r="1" spans="1:19" ht="18.75">
      <c r="C1" s="508" t="s">
        <v>2055</v>
      </c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</row>
    <row r="2" spans="1:19">
      <c r="A2" s="522" t="s">
        <v>17</v>
      </c>
      <c r="B2" s="523" t="s">
        <v>18</v>
      </c>
      <c r="C2" s="301"/>
      <c r="D2" s="301"/>
      <c r="E2" s="520" t="s">
        <v>25</v>
      </c>
      <c r="F2" s="524"/>
      <c r="G2" s="520" t="s">
        <v>26</v>
      </c>
      <c r="H2" s="521"/>
      <c r="I2" s="522" t="s">
        <v>27</v>
      </c>
      <c r="J2" s="521"/>
      <c r="K2" s="520" t="s">
        <v>28</v>
      </c>
      <c r="L2" s="521"/>
      <c r="M2" s="520" t="s">
        <v>29</v>
      </c>
      <c r="N2" s="521"/>
      <c r="O2" s="520" t="s">
        <v>30</v>
      </c>
      <c r="P2" s="521"/>
      <c r="Q2" s="520" t="s">
        <v>2044</v>
      </c>
      <c r="R2" s="521"/>
      <c r="S2" s="505" t="s">
        <v>32</v>
      </c>
    </row>
    <row r="3" spans="1:19" ht="25.5">
      <c r="A3" s="522"/>
      <c r="B3" s="523"/>
      <c r="C3" s="302" t="s">
        <v>54</v>
      </c>
      <c r="D3" s="302" t="s">
        <v>53</v>
      </c>
      <c r="E3" s="520"/>
      <c r="F3" s="524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06"/>
    </row>
    <row r="4" spans="1:19" ht="32.25">
      <c r="A4" s="522"/>
      <c r="B4" s="523"/>
      <c r="C4" s="303"/>
      <c r="D4" s="303"/>
      <c r="E4" s="349" t="s">
        <v>33</v>
      </c>
      <c r="F4" s="349" t="s">
        <v>34</v>
      </c>
      <c r="G4" s="349" t="s">
        <v>33</v>
      </c>
      <c r="H4" s="349" t="s">
        <v>34</v>
      </c>
      <c r="I4" s="349" t="s">
        <v>33</v>
      </c>
      <c r="J4" s="349" t="s">
        <v>34</v>
      </c>
      <c r="K4" s="349" t="s">
        <v>33</v>
      </c>
      <c r="L4" s="349" t="s">
        <v>34</v>
      </c>
      <c r="M4" s="349" t="s">
        <v>33</v>
      </c>
      <c r="N4" s="349" t="s">
        <v>34</v>
      </c>
      <c r="O4" s="349" t="s">
        <v>33</v>
      </c>
      <c r="P4" s="349" t="s">
        <v>35</v>
      </c>
      <c r="Q4" s="349" t="s">
        <v>33</v>
      </c>
      <c r="R4" s="349" t="s">
        <v>35</v>
      </c>
      <c r="S4" s="507"/>
    </row>
    <row r="5" spans="1:19" ht="15.75">
      <c r="A5" s="35" t="s">
        <v>1871</v>
      </c>
      <c r="B5" s="51" t="s">
        <v>2043</v>
      </c>
      <c r="C5" s="350">
        <v>39184</v>
      </c>
      <c r="D5" s="344" t="s">
        <v>2042</v>
      </c>
      <c r="E5" s="124" t="s">
        <v>1048</v>
      </c>
      <c r="F5" s="153">
        <v>21</v>
      </c>
      <c r="G5" s="152" t="s">
        <v>2041</v>
      </c>
      <c r="H5" s="152" t="s">
        <v>654</v>
      </c>
      <c r="I5" s="152"/>
      <c r="J5" s="152"/>
      <c r="K5" s="152" t="s">
        <v>535</v>
      </c>
      <c r="L5" s="152" t="s">
        <v>503</v>
      </c>
      <c r="M5" s="152" t="s">
        <v>533</v>
      </c>
      <c r="N5" s="152" t="s">
        <v>498</v>
      </c>
      <c r="O5" s="152" t="s">
        <v>1293</v>
      </c>
      <c r="P5" s="152" t="s">
        <v>899</v>
      </c>
      <c r="Q5" s="147" t="s">
        <v>519</v>
      </c>
      <c r="R5" s="147" t="s">
        <v>498</v>
      </c>
      <c r="S5" s="40">
        <f t="shared" ref="S5:S10" si="0">R5+P5+N5+L5+J5+H5+F5</f>
        <v>198</v>
      </c>
    </row>
    <row r="6" spans="1:19" ht="15.75">
      <c r="A6" s="35" t="s">
        <v>1872</v>
      </c>
      <c r="B6" s="51" t="s">
        <v>2040</v>
      </c>
      <c r="C6" s="350">
        <v>39216</v>
      </c>
      <c r="D6" s="344" t="s">
        <v>2039</v>
      </c>
      <c r="E6" s="38" t="s">
        <v>661</v>
      </c>
      <c r="F6" s="147" t="s">
        <v>522</v>
      </c>
      <c r="G6" s="147" t="s">
        <v>720</v>
      </c>
      <c r="H6" s="154">
        <v>29</v>
      </c>
      <c r="I6" s="219"/>
      <c r="J6" s="154"/>
      <c r="K6" s="154">
        <v>2</v>
      </c>
      <c r="L6" s="154">
        <v>6</v>
      </c>
      <c r="M6" s="219">
        <v>21</v>
      </c>
      <c r="N6" s="154">
        <v>50</v>
      </c>
      <c r="O6" s="154">
        <v>210</v>
      </c>
      <c r="P6" s="219">
        <v>40</v>
      </c>
      <c r="Q6" s="154">
        <v>21</v>
      </c>
      <c r="R6" s="219">
        <v>50</v>
      </c>
      <c r="S6" s="40">
        <f t="shared" si="0"/>
        <v>197</v>
      </c>
    </row>
    <row r="7" spans="1:19" ht="15.75">
      <c r="A7" s="35" t="s">
        <v>1873</v>
      </c>
      <c r="B7" s="51" t="s">
        <v>2038</v>
      </c>
      <c r="C7" s="350">
        <v>39344</v>
      </c>
      <c r="D7" s="344" t="s">
        <v>2037</v>
      </c>
      <c r="E7" s="124" t="s">
        <v>723</v>
      </c>
      <c r="F7" s="153">
        <v>17</v>
      </c>
      <c r="G7" s="152" t="s">
        <v>724</v>
      </c>
      <c r="H7" s="152" t="s">
        <v>511</v>
      </c>
      <c r="I7" s="152"/>
      <c r="J7" s="152"/>
      <c r="K7" s="152" t="s">
        <v>526</v>
      </c>
      <c r="L7" s="152" t="s">
        <v>531</v>
      </c>
      <c r="M7" s="152" t="s">
        <v>504</v>
      </c>
      <c r="N7" s="152" t="s">
        <v>629</v>
      </c>
      <c r="O7" s="152" t="s">
        <v>725</v>
      </c>
      <c r="P7" s="152" t="s">
        <v>663</v>
      </c>
      <c r="Q7" s="147" t="s">
        <v>687</v>
      </c>
      <c r="R7" s="147" t="s">
        <v>655</v>
      </c>
      <c r="S7" s="40">
        <f t="shared" si="0"/>
        <v>177</v>
      </c>
    </row>
    <row r="8" spans="1:19" ht="15.75">
      <c r="A8" s="45" t="s">
        <v>103</v>
      </c>
      <c r="B8" s="73" t="s">
        <v>2149</v>
      </c>
      <c r="C8" s="362">
        <v>39209</v>
      </c>
      <c r="D8" s="358" t="s">
        <v>2150</v>
      </c>
      <c r="E8" s="38" t="s">
        <v>2151</v>
      </c>
      <c r="F8" s="37">
        <v>16</v>
      </c>
      <c r="G8" s="38" t="s">
        <v>2152</v>
      </c>
      <c r="H8" s="38" t="s">
        <v>1055</v>
      </c>
      <c r="I8" s="38" t="s">
        <v>494</v>
      </c>
      <c r="J8" s="38" t="s">
        <v>506</v>
      </c>
      <c r="K8" s="38"/>
      <c r="L8" s="38"/>
      <c r="M8" s="38" t="s">
        <v>504</v>
      </c>
      <c r="N8" s="38" t="s">
        <v>1243</v>
      </c>
      <c r="O8" s="38" t="s">
        <v>2153</v>
      </c>
      <c r="P8" s="38" t="s">
        <v>1528</v>
      </c>
      <c r="Q8" s="38" t="s">
        <v>499</v>
      </c>
      <c r="R8" s="38" t="s">
        <v>496</v>
      </c>
      <c r="S8" s="40">
        <f t="shared" si="0"/>
        <v>209</v>
      </c>
    </row>
    <row r="9" spans="1:19" ht="15.75">
      <c r="A9" s="45" t="s">
        <v>159</v>
      </c>
      <c r="B9" s="73" t="s">
        <v>2154</v>
      </c>
      <c r="C9" s="362">
        <v>39368</v>
      </c>
      <c r="D9" s="358" t="s">
        <v>2155</v>
      </c>
      <c r="E9" s="38" t="s">
        <v>2110</v>
      </c>
      <c r="F9" s="37">
        <v>16</v>
      </c>
      <c r="G9" s="38" t="s">
        <v>1741</v>
      </c>
      <c r="H9" s="38" t="s">
        <v>1029</v>
      </c>
      <c r="I9" s="38" t="s">
        <v>526</v>
      </c>
      <c r="J9" s="38" t="s">
        <v>511</v>
      </c>
      <c r="K9" s="38"/>
      <c r="L9" s="38"/>
      <c r="M9" s="38" t="s">
        <v>632</v>
      </c>
      <c r="N9" s="38" t="s">
        <v>1005</v>
      </c>
      <c r="O9" s="38" t="s">
        <v>2156</v>
      </c>
      <c r="P9" s="38" t="s">
        <v>516</v>
      </c>
      <c r="Q9" s="38" t="s">
        <v>503</v>
      </c>
      <c r="R9" s="38" t="s">
        <v>519</v>
      </c>
      <c r="S9" s="40">
        <f t="shared" si="0"/>
        <v>169</v>
      </c>
    </row>
    <row r="10" spans="1:19" ht="15.75">
      <c r="A10" s="45" t="s">
        <v>1325</v>
      </c>
      <c r="B10" s="291" t="s">
        <v>2157</v>
      </c>
      <c r="C10" s="362">
        <v>39352</v>
      </c>
      <c r="D10" s="358" t="s">
        <v>2158</v>
      </c>
      <c r="E10" s="38" t="s">
        <v>805</v>
      </c>
      <c r="F10" s="50">
        <v>16</v>
      </c>
      <c r="G10" s="50">
        <v>13.9</v>
      </c>
      <c r="H10" s="50">
        <v>29</v>
      </c>
      <c r="I10" s="50">
        <v>14</v>
      </c>
      <c r="J10" s="50">
        <v>38</v>
      </c>
      <c r="K10" s="50"/>
      <c r="L10" s="50"/>
      <c r="M10" s="50">
        <v>29</v>
      </c>
      <c r="N10" s="50">
        <v>28</v>
      </c>
      <c r="O10" s="50">
        <v>230</v>
      </c>
      <c r="P10" s="50">
        <v>35</v>
      </c>
      <c r="Q10" s="50">
        <v>7</v>
      </c>
      <c r="R10" s="50">
        <v>20</v>
      </c>
      <c r="S10" s="40">
        <f t="shared" si="0"/>
        <v>166</v>
      </c>
    </row>
    <row r="11" spans="1:19" ht="15.75">
      <c r="A11" s="347"/>
      <c r="B11" s="347"/>
      <c r="C11" s="45"/>
      <c r="D11" s="61" t="s">
        <v>36</v>
      </c>
      <c r="E11" s="123"/>
      <c r="F11" s="123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38"/>
      <c r="R11" s="38"/>
      <c r="S11" s="40">
        <f>SUM(S5:S10)</f>
        <v>1116</v>
      </c>
    </row>
    <row r="12" spans="1:19" ht="15.75">
      <c r="A12" s="35" t="s">
        <v>279</v>
      </c>
      <c r="B12" s="51" t="s">
        <v>2031</v>
      </c>
      <c r="C12" s="350">
        <v>39194</v>
      </c>
      <c r="D12" s="344" t="s">
        <v>2030</v>
      </c>
      <c r="E12" s="38" t="s">
        <v>719</v>
      </c>
      <c r="F12" s="147" t="s">
        <v>511</v>
      </c>
      <c r="G12" s="147" t="s">
        <v>720</v>
      </c>
      <c r="H12" s="147" t="s">
        <v>533</v>
      </c>
      <c r="I12" s="154"/>
      <c r="J12" s="154"/>
      <c r="K12" s="154">
        <v>8</v>
      </c>
      <c r="L12" s="154">
        <v>4</v>
      </c>
      <c r="M12" s="154">
        <v>18</v>
      </c>
      <c r="N12" s="154">
        <v>41</v>
      </c>
      <c r="O12" s="154">
        <v>180</v>
      </c>
      <c r="P12" s="154">
        <v>28</v>
      </c>
      <c r="Q12" s="154">
        <v>11</v>
      </c>
      <c r="R12" s="154">
        <v>23</v>
      </c>
      <c r="S12" s="40">
        <f t="shared" ref="S12:S17" si="1">R12+P12+N12+L12+J12+H12+F12</f>
        <v>155</v>
      </c>
    </row>
    <row r="13" spans="1:19" ht="15.75">
      <c r="A13" s="35" t="s">
        <v>280</v>
      </c>
      <c r="B13" s="51" t="s">
        <v>2029</v>
      </c>
      <c r="C13" s="350">
        <v>39216</v>
      </c>
      <c r="D13" s="344" t="s">
        <v>2028</v>
      </c>
      <c r="E13" s="38" t="s">
        <v>721</v>
      </c>
      <c r="F13" s="147" t="s">
        <v>503</v>
      </c>
      <c r="G13" s="147" t="s">
        <v>722</v>
      </c>
      <c r="H13" s="147" t="s">
        <v>544</v>
      </c>
      <c r="I13" s="154"/>
      <c r="J13" s="154"/>
      <c r="K13" s="154">
        <v>0</v>
      </c>
      <c r="L13" s="154">
        <v>0</v>
      </c>
      <c r="M13" s="154">
        <v>19</v>
      </c>
      <c r="N13" s="154">
        <v>44</v>
      </c>
      <c r="O13" s="154">
        <v>210</v>
      </c>
      <c r="P13" s="154">
        <v>50</v>
      </c>
      <c r="Q13" s="154">
        <v>12</v>
      </c>
      <c r="R13" s="154">
        <v>24</v>
      </c>
      <c r="S13" s="40">
        <f t="shared" si="1"/>
        <v>134</v>
      </c>
    </row>
    <row r="14" spans="1:19" ht="15.75">
      <c r="A14" s="35" t="s">
        <v>281</v>
      </c>
      <c r="B14" s="51" t="s">
        <v>2027</v>
      </c>
      <c r="C14" s="350">
        <v>39405</v>
      </c>
      <c r="D14" s="344" t="s">
        <v>2026</v>
      </c>
      <c r="E14" s="124" t="s">
        <v>736</v>
      </c>
      <c r="F14" s="153">
        <v>0</v>
      </c>
      <c r="G14" s="152" t="s">
        <v>720</v>
      </c>
      <c r="H14" s="164">
        <v>29</v>
      </c>
      <c r="I14" s="152"/>
      <c r="J14" s="164"/>
      <c r="K14" s="164">
        <v>6</v>
      </c>
      <c r="L14" s="164">
        <v>6</v>
      </c>
      <c r="M14" s="164">
        <v>25</v>
      </c>
      <c r="N14" s="164">
        <v>26</v>
      </c>
      <c r="O14" s="164">
        <v>195</v>
      </c>
      <c r="P14" s="152" t="s">
        <v>511</v>
      </c>
      <c r="Q14" s="147" t="s">
        <v>508</v>
      </c>
      <c r="R14" s="147" t="s">
        <v>493</v>
      </c>
      <c r="S14" s="40">
        <f t="shared" si="1"/>
        <v>129</v>
      </c>
    </row>
    <row r="15" spans="1:19" ht="15.75">
      <c r="A15" s="35" t="s">
        <v>282</v>
      </c>
      <c r="B15" s="51" t="s">
        <v>2025</v>
      </c>
      <c r="C15" s="350">
        <v>39184</v>
      </c>
      <c r="D15" s="344" t="s">
        <v>2024</v>
      </c>
      <c r="E15" s="124" t="s">
        <v>779</v>
      </c>
      <c r="F15" s="153">
        <v>2</v>
      </c>
      <c r="G15" s="152" t="s">
        <v>1282</v>
      </c>
      <c r="H15" s="152" t="s">
        <v>1011</v>
      </c>
      <c r="I15" s="152"/>
      <c r="J15" s="152"/>
      <c r="K15" s="152" t="s">
        <v>503</v>
      </c>
      <c r="L15" s="152" t="s">
        <v>510</v>
      </c>
      <c r="M15" s="152" t="s">
        <v>502</v>
      </c>
      <c r="N15" s="152" t="s">
        <v>522</v>
      </c>
      <c r="O15" s="152" t="s">
        <v>728</v>
      </c>
      <c r="P15" s="152" t="s">
        <v>511</v>
      </c>
      <c r="Q15" s="147" t="s">
        <v>500</v>
      </c>
      <c r="R15" s="147" t="s">
        <v>533</v>
      </c>
      <c r="S15" s="40">
        <f t="shared" si="1"/>
        <v>122</v>
      </c>
    </row>
    <row r="16" spans="1:19" ht="15.75">
      <c r="A16" s="35" t="s">
        <v>92</v>
      </c>
      <c r="B16" s="51" t="s">
        <v>2023</v>
      </c>
      <c r="C16" s="350">
        <v>39226</v>
      </c>
      <c r="D16" s="344" t="s">
        <v>2022</v>
      </c>
      <c r="E16" s="38" t="s">
        <v>726</v>
      </c>
      <c r="F16" s="162">
        <v>9</v>
      </c>
      <c r="G16" s="147" t="s">
        <v>727</v>
      </c>
      <c r="H16" s="147" t="s">
        <v>508</v>
      </c>
      <c r="I16" s="154"/>
      <c r="J16" s="154"/>
      <c r="K16" s="154">
        <v>0</v>
      </c>
      <c r="L16" s="154">
        <v>0</v>
      </c>
      <c r="M16" s="152" t="s">
        <v>508</v>
      </c>
      <c r="N16" s="152" t="s">
        <v>524</v>
      </c>
      <c r="O16" s="152" t="s">
        <v>728</v>
      </c>
      <c r="P16" s="152" t="s">
        <v>511</v>
      </c>
      <c r="Q16" s="154">
        <v>17</v>
      </c>
      <c r="R16" s="154">
        <v>38</v>
      </c>
      <c r="S16" s="40">
        <f t="shared" si="1"/>
        <v>107</v>
      </c>
    </row>
    <row r="17" spans="1:19" ht="15.75">
      <c r="A17" s="35" t="s">
        <v>94</v>
      </c>
      <c r="B17" s="51" t="s">
        <v>2021</v>
      </c>
      <c r="C17" s="350">
        <v>39337</v>
      </c>
      <c r="D17" s="344" t="s">
        <v>2020</v>
      </c>
      <c r="E17" s="38" t="s">
        <v>729</v>
      </c>
      <c r="F17" s="162">
        <v>0</v>
      </c>
      <c r="G17" s="147" t="s">
        <v>730</v>
      </c>
      <c r="H17" s="147" t="s">
        <v>501</v>
      </c>
      <c r="I17" s="154"/>
      <c r="J17" s="154"/>
      <c r="K17" s="154">
        <v>0</v>
      </c>
      <c r="L17" s="154">
        <v>0</v>
      </c>
      <c r="M17" s="152" t="s">
        <v>630</v>
      </c>
      <c r="N17" s="152" t="s">
        <v>504</v>
      </c>
      <c r="O17" s="152" t="s">
        <v>725</v>
      </c>
      <c r="P17" s="152" t="s">
        <v>663</v>
      </c>
      <c r="Q17" s="154">
        <v>16</v>
      </c>
      <c r="R17" s="154">
        <v>35</v>
      </c>
      <c r="S17" s="40">
        <f t="shared" si="1"/>
        <v>101</v>
      </c>
    </row>
    <row r="18" spans="1:19" ht="15.75">
      <c r="A18" s="35" t="s">
        <v>1503</v>
      </c>
      <c r="B18" s="51" t="s">
        <v>2019</v>
      </c>
      <c r="C18" s="350">
        <v>39277</v>
      </c>
      <c r="D18" s="344" t="s">
        <v>2018</v>
      </c>
      <c r="E18" s="38" t="s">
        <v>699</v>
      </c>
      <c r="F18" s="147" t="s">
        <v>509</v>
      </c>
      <c r="G18" s="147" t="s">
        <v>731</v>
      </c>
      <c r="H18" s="147" t="s">
        <v>499</v>
      </c>
      <c r="I18" s="154"/>
      <c r="J18" s="154"/>
      <c r="K18" s="152" t="s">
        <v>509</v>
      </c>
      <c r="L18" s="152" t="s">
        <v>509</v>
      </c>
      <c r="M18" s="154">
        <v>19</v>
      </c>
      <c r="N18" s="154">
        <v>44</v>
      </c>
      <c r="O18" s="154">
        <v>161</v>
      </c>
      <c r="P18" s="154">
        <v>13</v>
      </c>
      <c r="Q18" s="154">
        <v>12</v>
      </c>
      <c r="R18" s="154">
        <v>24</v>
      </c>
      <c r="S18" s="40" t="s">
        <v>1273</v>
      </c>
    </row>
    <row r="19" spans="1:19" ht="15.75">
      <c r="A19" s="45" t="s">
        <v>103</v>
      </c>
      <c r="B19" s="291" t="s">
        <v>2186</v>
      </c>
      <c r="C19" s="362">
        <v>39404</v>
      </c>
      <c r="D19" s="358" t="s">
        <v>2187</v>
      </c>
      <c r="E19" s="38" t="s">
        <v>1186</v>
      </c>
      <c r="F19" s="433">
        <v>19</v>
      </c>
      <c r="G19" s="38" t="s">
        <v>1159</v>
      </c>
      <c r="H19" s="38" t="s">
        <v>2033</v>
      </c>
      <c r="I19" s="38" t="s">
        <v>544</v>
      </c>
      <c r="J19" s="38" t="s">
        <v>541</v>
      </c>
      <c r="K19" s="38"/>
      <c r="L19" s="38"/>
      <c r="M19" s="38" t="s">
        <v>663</v>
      </c>
      <c r="N19" s="38" t="s">
        <v>697</v>
      </c>
      <c r="O19" s="50">
        <v>220</v>
      </c>
      <c r="P19" s="50">
        <v>25</v>
      </c>
      <c r="Q19" s="38" t="s">
        <v>499</v>
      </c>
      <c r="R19" s="38" t="s">
        <v>496</v>
      </c>
      <c r="S19" s="40">
        <f t="shared" ref="S19:S31" si="2">R19+P19+N19+L19+J19+H19+F19</f>
        <v>160</v>
      </c>
    </row>
    <row r="20" spans="1:19" ht="15.75">
      <c r="A20" s="45" t="s">
        <v>2161</v>
      </c>
      <c r="B20" s="73" t="s">
        <v>2159</v>
      </c>
      <c r="C20" s="362">
        <v>39392</v>
      </c>
      <c r="D20" s="358" t="s">
        <v>2160</v>
      </c>
      <c r="E20" s="38" t="s">
        <v>1449</v>
      </c>
      <c r="F20" s="50">
        <v>3</v>
      </c>
      <c r="G20" s="50">
        <v>13.4</v>
      </c>
      <c r="H20" s="50">
        <v>39</v>
      </c>
      <c r="I20" s="50">
        <v>7</v>
      </c>
      <c r="J20" s="50">
        <v>12</v>
      </c>
      <c r="K20" s="50"/>
      <c r="L20" s="50"/>
      <c r="M20" s="50">
        <v>24</v>
      </c>
      <c r="N20" s="50">
        <v>18</v>
      </c>
      <c r="O20" s="50">
        <v>235</v>
      </c>
      <c r="P20" s="50">
        <v>40</v>
      </c>
      <c r="Q20" s="50">
        <v>3</v>
      </c>
      <c r="R20" s="50">
        <v>12</v>
      </c>
      <c r="S20" s="40">
        <f t="shared" si="2"/>
        <v>124</v>
      </c>
    </row>
    <row r="21" spans="1:19" ht="15.75">
      <c r="A21" s="45" t="s">
        <v>2164</v>
      </c>
      <c r="B21" s="73" t="s">
        <v>2162</v>
      </c>
      <c r="C21" s="362">
        <v>39393</v>
      </c>
      <c r="D21" s="363" t="s">
        <v>2163</v>
      </c>
      <c r="E21" s="38" t="s">
        <v>2138</v>
      </c>
      <c r="F21" s="50">
        <v>18</v>
      </c>
      <c r="G21" s="50">
        <v>13.7</v>
      </c>
      <c r="H21" s="50">
        <v>33</v>
      </c>
      <c r="I21" s="50">
        <v>10</v>
      </c>
      <c r="J21" s="50">
        <v>22</v>
      </c>
      <c r="K21" s="50"/>
      <c r="L21" s="50"/>
      <c r="M21" s="50">
        <v>21</v>
      </c>
      <c r="N21" s="50">
        <v>15</v>
      </c>
      <c r="O21" s="50">
        <v>210</v>
      </c>
      <c r="P21" s="50">
        <v>20</v>
      </c>
      <c r="Q21" s="50">
        <v>3</v>
      </c>
      <c r="R21" s="50">
        <v>12</v>
      </c>
      <c r="S21" s="40">
        <f t="shared" si="2"/>
        <v>120</v>
      </c>
    </row>
    <row r="22" spans="1:19" ht="15.75">
      <c r="A22" s="45" t="s">
        <v>2167</v>
      </c>
      <c r="B22" s="73" t="s">
        <v>2165</v>
      </c>
      <c r="C22" s="362">
        <v>39170</v>
      </c>
      <c r="D22" s="358" t="s">
        <v>2166</v>
      </c>
      <c r="E22" s="38" t="s">
        <v>793</v>
      </c>
      <c r="F22" s="433">
        <v>3</v>
      </c>
      <c r="G22" s="38" t="s">
        <v>2035</v>
      </c>
      <c r="H22" s="38" t="s">
        <v>533</v>
      </c>
      <c r="I22" s="38" t="s">
        <v>544</v>
      </c>
      <c r="J22" s="38" t="s">
        <v>541</v>
      </c>
      <c r="K22" s="38"/>
      <c r="L22" s="38"/>
      <c r="M22" s="38" t="s">
        <v>522</v>
      </c>
      <c r="N22" s="38" t="s">
        <v>519</v>
      </c>
      <c r="O22" s="38" t="s">
        <v>1437</v>
      </c>
      <c r="P22" s="38" t="s">
        <v>511</v>
      </c>
      <c r="Q22" s="38" t="s">
        <v>503</v>
      </c>
      <c r="R22" s="38" t="s">
        <v>519</v>
      </c>
      <c r="S22" s="40">
        <f t="shared" si="2"/>
        <v>120</v>
      </c>
    </row>
    <row r="23" spans="1:19" ht="15.75">
      <c r="A23" s="45" t="s">
        <v>2170</v>
      </c>
      <c r="B23" s="299" t="s">
        <v>2189</v>
      </c>
      <c r="C23" s="362">
        <v>39294</v>
      </c>
      <c r="D23" s="358" t="s">
        <v>2190</v>
      </c>
      <c r="E23" s="38" t="s">
        <v>2124</v>
      </c>
      <c r="F23" s="433">
        <v>15</v>
      </c>
      <c r="G23" s="50">
        <v>13.7</v>
      </c>
      <c r="H23" s="50">
        <v>33</v>
      </c>
      <c r="I23" s="38" t="s">
        <v>531</v>
      </c>
      <c r="J23" s="38" t="s">
        <v>496</v>
      </c>
      <c r="K23" s="38"/>
      <c r="L23" s="38"/>
      <c r="M23" s="38" t="s">
        <v>508</v>
      </c>
      <c r="N23" s="38" t="s">
        <v>544</v>
      </c>
      <c r="O23" s="38" t="s">
        <v>1040</v>
      </c>
      <c r="P23" s="38" t="s">
        <v>514</v>
      </c>
      <c r="Q23" s="38" t="s">
        <v>510</v>
      </c>
      <c r="R23" s="38" t="s">
        <v>538</v>
      </c>
      <c r="S23" s="40">
        <f t="shared" si="2"/>
        <v>107</v>
      </c>
    </row>
    <row r="24" spans="1:19" ht="15.75">
      <c r="A24" s="45" t="s">
        <v>2173</v>
      </c>
      <c r="B24" s="73" t="s">
        <v>2168</v>
      </c>
      <c r="C24" s="362">
        <v>39173</v>
      </c>
      <c r="D24" s="358" t="s">
        <v>2169</v>
      </c>
      <c r="E24" s="38" t="s">
        <v>710</v>
      </c>
      <c r="F24" s="50">
        <v>1</v>
      </c>
      <c r="G24" s="50">
        <v>15.1</v>
      </c>
      <c r="H24" s="50">
        <v>15</v>
      </c>
      <c r="I24" s="50">
        <v>8</v>
      </c>
      <c r="J24" s="50">
        <v>15</v>
      </c>
      <c r="K24" s="50"/>
      <c r="L24" s="50"/>
      <c r="M24" s="50">
        <v>21</v>
      </c>
      <c r="N24" s="50">
        <v>15</v>
      </c>
      <c r="O24" s="50">
        <v>225</v>
      </c>
      <c r="P24" s="50">
        <v>30</v>
      </c>
      <c r="Q24" s="50">
        <v>12</v>
      </c>
      <c r="R24" s="50">
        <v>30</v>
      </c>
      <c r="S24" s="40">
        <f t="shared" si="2"/>
        <v>106</v>
      </c>
    </row>
    <row r="25" spans="1:19" ht="15.75">
      <c r="A25" s="45" t="s">
        <v>2175</v>
      </c>
      <c r="B25" s="299" t="s">
        <v>2171</v>
      </c>
      <c r="C25" s="362">
        <v>39360</v>
      </c>
      <c r="D25" s="358" t="s">
        <v>2172</v>
      </c>
      <c r="E25" s="38" t="s">
        <v>2134</v>
      </c>
      <c r="F25" s="50">
        <v>13</v>
      </c>
      <c r="G25" s="50">
        <v>15.7</v>
      </c>
      <c r="H25" s="50">
        <v>10</v>
      </c>
      <c r="I25" s="50">
        <v>10</v>
      </c>
      <c r="J25" s="50">
        <v>22</v>
      </c>
      <c r="K25" s="50"/>
      <c r="L25" s="50"/>
      <c r="M25" s="50">
        <v>26</v>
      </c>
      <c r="N25" s="50">
        <v>22</v>
      </c>
      <c r="O25" s="50">
        <v>210</v>
      </c>
      <c r="P25" s="50">
        <v>20</v>
      </c>
      <c r="Q25" s="50">
        <v>0</v>
      </c>
      <c r="R25" s="50">
        <v>6</v>
      </c>
      <c r="S25" s="40">
        <f t="shared" si="2"/>
        <v>93</v>
      </c>
    </row>
    <row r="26" spans="1:19" ht="15.75">
      <c r="A26" s="45" t="s">
        <v>2177</v>
      </c>
      <c r="B26" s="73" t="s">
        <v>2183</v>
      </c>
      <c r="C26" s="362">
        <v>39475</v>
      </c>
      <c r="D26" s="358" t="s">
        <v>2184</v>
      </c>
      <c r="E26" s="38" t="s">
        <v>2134</v>
      </c>
      <c r="F26" s="50">
        <v>13</v>
      </c>
      <c r="G26" s="50">
        <v>15.7</v>
      </c>
      <c r="H26" s="50">
        <v>10</v>
      </c>
      <c r="I26" s="50">
        <v>10</v>
      </c>
      <c r="J26" s="50">
        <v>22</v>
      </c>
      <c r="K26" s="50"/>
      <c r="L26" s="50"/>
      <c r="M26" s="50">
        <v>26</v>
      </c>
      <c r="N26" s="50">
        <v>22</v>
      </c>
      <c r="O26" s="50">
        <v>210</v>
      </c>
      <c r="P26" s="50">
        <v>20</v>
      </c>
      <c r="Q26" s="50">
        <v>0</v>
      </c>
      <c r="R26" s="50">
        <v>6</v>
      </c>
      <c r="S26" s="40">
        <f t="shared" si="2"/>
        <v>93</v>
      </c>
    </row>
    <row r="27" spans="1:19" ht="15.75">
      <c r="A27" s="45" t="s">
        <v>2179</v>
      </c>
      <c r="B27" s="73" t="s">
        <v>2180</v>
      </c>
      <c r="C27" s="362">
        <v>39312</v>
      </c>
      <c r="D27" s="358" t="s">
        <v>2142</v>
      </c>
      <c r="E27" s="38" t="s">
        <v>2181</v>
      </c>
      <c r="F27" s="50">
        <v>4</v>
      </c>
      <c r="G27" s="38" t="s">
        <v>2035</v>
      </c>
      <c r="H27" s="38" t="s">
        <v>533</v>
      </c>
      <c r="I27" s="50">
        <v>9</v>
      </c>
      <c r="J27" s="50">
        <v>18</v>
      </c>
      <c r="K27" s="50"/>
      <c r="L27" s="50"/>
      <c r="M27" s="50">
        <v>14</v>
      </c>
      <c r="N27" s="50">
        <v>8</v>
      </c>
      <c r="O27" s="50">
        <v>165</v>
      </c>
      <c r="P27" s="50">
        <v>15</v>
      </c>
      <c r="Q27" s="50">
        <v>4</v>
      </c>
      <c r="R27" s="50">
        <v>14</v>
      </c>
      <c r="S27" s="40">
        <f t="shared" si="2"/>
        <v>88</v>
      </c>
    </row>
    <row r="28" spans="1:19" ht="15.75">
      <c r="A28" s="45" t="s">
        <v>2182</v>
      </c>
      <c r="B28" s="73" t="s">
        <v>2174</v>
      </c>
      <c r="C28" s="362">
        <v>39261</v>
      </c>
      <c r="D28" s="358"/>
      <c r="E28" s="38" t="s">
        <v>665</v>
      </c>
      <c r="F28" s="50">
        <v>2</v>
      </c>
      <c r="G28" s="50">
        <v>15.4</v>
      </c>
      <c r="H28" s="50">
        <v>12</v>
      </c>
      <c r="I28" s="50">
        <v>8</v>
      </c>
      <c r="J28" s="50">
        <v>15</v>
      </c>
      <c r="K28" s="36"/>
      <c r="L28" s="36"/>
      <c r="M28" s="50">
        <v>26</v>
      </c>
      <c r="N28" s="50">
        <v>22</v>
      </c>
      <c r="O28" s="50">
        <v>200</v>
      </c>
      <c r="P28" s="50">
        <v>15</v>
      </c>
      <c r="Q28" s="50">
        <v>6</v>
      </c>
      <c r="R28" s="50">
        <v>18</v>
      </c>
      <c r="S28" s="40">
        <f t="shared" si="2"/>
        <v>84</v>
      </c>
    </row>
    <row r="29" spans="1:19" ht="15.75">
      <c r="A29" s="45" t="s">
        <v>2185</v>
      </c>
      <c r="B29" s="73" t="s">
        <v>2192</v>
      </c>
      <c r="C29" s="362">
        <v>39164</v>
      </c>
      <c r="D29" s="358"/>
      <c r="E29" s="38" t="s">
        <v>801</v>
      </c>
      <c r="F29" s="50">
        <v>2</v>
      </c>
      <c r="G29" s="50">
        <v>17.899999999999999</v>
      </c>
      <c r="H29" s="50">
        <v>2</v>
      </c>
      <c r="I29" s="50">
        <v>10</v>
      </c>
      <c r="J29" s="50">
        <v>22</v>
      </c>
      <c r="K29" s="50"/>
      <c r="L29" s="50"/>
      <c r="M29" s="50">
        <v>24</v>
      </c>
      <c r="N29" s="50">
        <v>18</v>
      </c>
      <c r="O29" s="50">
        <v>215</v>
      </c>
      <c r="P29" s="50">
        <v>22</v>
      </c>
      <c r="Q29" s="50">
        <v>2</v>
      </c>
      <c r="R29" s="50">
        <v>10</v>
      </c>
      <c r="S29" s="40">
        <f t="shared" si="2"/>
        <v>76</v>
      </c>
    </row>
    <row r="30" spans="1:19" ht="15.75">
      <c r="A30" s="45" t="s">
        <v>2188</v>
      </c>
      <c r="B30" s="73" t="s">
        <v>2176</v>
      </c>
      <c r="C30" s="362">
        <v>39472</v>
      </c>
      <c r="D30" s="358" t="s">
        <v>2146</v>
      </c>
      <c r="E30" s="38" t="s">
        <v>771</v>
      </c>
      <c r="F30" s="50">
        <v>2</v>
      </c>
      <c r="G30" s="50">
        <v>16.5</v>
      </c>
      <c r="H30" s="50">
        <v>7</v>
      </c>
      <c r="I30" s="50">
        <v>7</v>
      </c>
      <c r="J30" s="50">
        <v>12</v>
      </c>
      <c r="K30" s="50"/>
      <c r="L30" s="50"/>
      <c r="M30" s="50">
        <v>23</v>
      </c>
      <c r="N30" s="50">
        <v>17</v>
      </c>
      <c r="O30" s="50">
        <v>215</v>
      </c>
      <c r="P30" s="50">
        <v>22</v>
      </c>
      <c r="Q30" s="50">
        <v>4</v>
      </c>
      <c r="R30" s="50">
        <v>14</v>
      </c>
      <c r="S30" s="40">
        <f t="shared" si="2"/>
        <v>74</v>
      </c>
    </row>
    <row r="31" spans="1:19" ht="15.75">
      <c r="A31" s="45" t="s">
        <v>2191</v>
      </c>
      <c r="B31" s="73" t="s">
        <v>2178</v>
      </c>
      <c r="C31" s="362">
        <v>39265</v>
      </c>
      <c r="D31" s="358"/>
      <c r="E31" s="38" t="s">
        <v>801</v>
      </c>
      <c r="F31" s="50">
        <v>2</v>
      </c>
      <c r="G31" s="50">
        <v>16.600000000000001</v>
      </c>
      <c r="H31" s="50">
        <v>6</v>
      </c>
      <c r="I31" s="50">
        <v>8</v>
      </c>
      <c r="J31" s="50">
        <v>15</v>
      </c>
      <c r="K31" s="50"/>
      <c r="L31" s="50"/>
      <c r="M31" s="50">
        <v>17</v>
      </c>
      <c r="N31" s="50">
        <v>11</v>
      </c>
      <c r="O31" s="50">
        <v>220</v>
      </c>
      <c r="P31" s="50">
        <v>25</v>
      </c>
      <c r="Q31" s="50">
        <v>2</v>
      </c>
      <c r="R31" s="50">
        <v>10</v>
      </c>
      <c r="S31" s="40">
        <f t="shared" si="2"/>
        <v>69</v>
      </c>
    </row>
    <row r="32" spans="1:19" ht="15.75">
      <c r="A32" s="31" t="s">
        <v>925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2:2" ht="15.75">
      <c r="B33" s="200" t="s">
        <v>2243</v>
      </c>
    </row>
  </sheetData>
  <sortState ref="B19:S31">
    <sortCondition descending="1" ref="S19:S31"/>
  </sortState>
  <mergeCells count="11">
    <mergeCell ref="Q2:R3"/>
    <mergeCell ref="S2:S4"/>
    <mergeCell ref="C1:S1"/>
    <mergeCell ref="A2:A4"/>
    <mergeCell ref="B2:B4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S37"/>
  <sheetViews>
    <sheetView tabSelected="1" topLeftCell="A10" workbookViewId="0">
      <selection activeCell="B15" activeCellId="1" sqref="B7 B15"/>
    </sheetView>
  </sheetViews>
  <sheetFormatPr defaultRowHeight="15"/>
  <cols>
    <col min="2" max="2" width="39.85546875" customWidth="1"/>
    <col min="3" max="3" width="13.28515625" customWidth="1"/>
    <col min="4" max="4" width="17" customWidth="1"/>
  </cols>
  <sheetData>
    <row r="1" spans="1:19" ht="15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 t="s">
        <v>48</v>
      </c>
      <c r="S1" s="31"/>
    </row>
    <row r="2" spans="1:19" ht="18.75">
      <c r="A2" s="508" t="s">
        <v>2148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301"/>
      <c r="D3" s="301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302" t="s">
        <v>54</v>
      </c>
      <c r="D4" s="302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45">
      <c r="A5" s="511"/>
      <c r="B5" s="514"/>
      <c r="C5" s="303"/>
      <c r="D5" s="303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17" t="s">
        <v>33</v>
      </c>
      <c r="P5" s="317" t="s">
        <v>35</v>
      </c>
      <c r="Q5" s="317" t="s">
        <v>33</v>
      </c>
      <c r="R5" s="317" t="s">
        <v>35</v>
      </c>
      <c r="S5" s="506"/>
    </row>
    <row r="6" spans="1:19" ht="15.75">
      <c r="A6" s="35" t="s">
        <v>19</v>
      </c>
      <c r="B6" s="288" t="s">
        <v>2265</v>
      </c>
      <c r="C6" s="367">
        <v>39265</v>
      </c>
      <c r="D6" s="358"/>
      <c r="E6" s="38" t="s">
        <v>779</v>
      </c>
      <c r="F6" s="216">
        <v>2</v>
      </c>
      <c r="G6" s="147" t="s">
        <v>2282</v>
      </c>
      <c r="H6" s="147" t="s">
        <v>1029</v>
      </c>
      <c r="I6" s="147"/>
      <c r="J6" s="147"/>
      <c r="K6" s="147" t="s">
        <v>524</v>
      </c>
      <c r="L6" s="147" t="s">
        <v>538</v>
      </c>
      <c r="M6" s="147" t="s">
        <v>496</v>
      </c>
      <c r="N6" s="147" t="s">
        <v>494</v>
      </c>
      <c r="O6" s="147" t="s">
        <v>1180</v>
      </c>
      <c r="P6" s="147" t="s">
        <v>498</v>
      </c>
      <c r="Q6" s="147" t="s">
        <v>500</v>
      </c>
      <c r="R6" s="147" t="s">
        <v>533</v>
      </c>
      <c r="S6" s="40">
        <f>R6+P6+N6+L6+J6+H6+F6</f>
        <v>122</v>
      </c>
    </row>
    <row r="7" spans="1:19" ht="15.75">
      <c r="A7" s="35" t="s">
        <v>20</v>
      </c>
      <c r="B7" s="288" t="s">
        <v>2266</v>
      </c>
      <c r="C7" s="367">
        <v>39450</v>
      </c>
      <c r="D7" s="80" t="s">
        <v>2278</v>
      </c>
      <c r="E7" s="38" t="s">
        <v>627</v>
      </c>
      <c r="F7" s="216">
        <v>5</v>
      </c>
      <c r="G7" s="147" t="s">
        <v>2283</v>
      </c>
      <c r="H7" s="147" t="s">
        <v>504</v>
      </c>
      <c r="I7" s="147"/>
      <c r="J7" s="147"/>
      <c r="K7" s="147" t="s">
        <v>494</v>
      </c>
      <c r="L7" s="147" t="s">
        <v>500</v>
      </c>
      <c r="M7" s="147" t="s">
        <v>514</v>
      </c>
      <c r="N7" s="147" t="s">
        <v>508</v>
      </c>
      <c r="O7" s="147" t="s">
        <v>725</v>
      </c>
      <c r="P7" s="147" t="s">
        <v>663</v>
      </c>
      <c r="Q7" s="147" t="s">
        <v>544</v>
      </c>
      <c r="R7" s="147" t="s">
        <v>522</v>
      </c>
      <c r="S7" s="40">
        <f t="shared" ref="S7:S8" si="0">R7+P7+N7+L7+J7+H7+F7</f>
        <v>117</v>
      </c>
    </row>
    <row r="8" spans="1:19" ht="15.75">
      <c r="A8" s="35" t="s">
        <v>21</v>
      </c>
      <c r="B8" s="121" t="s">
        <v>2267</v>
      </c>
      <c r="C8" s="346">
        <v>39384</v>
      </c>
      <c r="D8" s="80" t="s">
        <v>2279</v>
      </c>
      <c r="E8" s="38" t="s">
        <v>2284</v>
      </c>
      <c r="F8" s="216">
        <v>6</v>
      </c>
      <c r="G8" s="147" t="s">
        <v>2285</v>
      </c>
      <c r="H8" s="147" t="s">
        <v>632</v>
      </c>
      <c r="I8" s="147"/>
      <c r="J8" s="147"/>
      <c r="K8" s="147" t="s">
        <v>538</v>
      </c>
      <c r="L8" s="147" t="s">
        <v>501</v>
      </c>
      <c r="M8" s="147" t="s">
        <v>536</v>
      </c>
      <c r="N8" s="147" t="s">
        <v>687</v>
      </c>
      <c r="O8" s="147" t="s">
        <v>656</v>
      </c>
      <c r="P8" s="147" t="s">
        <v>502</v>
      </c>
      <c r="Q8" s="154">
        <v>13</v>
      </c>
      <c r="R8" s="147" t="s">
        <v>541</v>
      </c>
      <c r="S8" s="40">
        <f t="shared" si="0"/>
        <v>114</v>
      </c>
    </row>
    <row r="9" spans="1:19" ht="15.75">
      <c r="A9" s="45" t="s">
        <v>22</v>
      </c>
      <c r="B9" s="73" t="s">
        <v>2147</v>
      </c>
      <c r="C9" s="362">
        <v>39217</v>
      </c>
      <c r="D9" s="358" t="s">
        <v>2146</v>
      </c>
      <c r="E9" s="38" t="s">
        <v>1186</v>
      </c>
      <c r="F9" s="37">
        <v>19</v>
      </c>
      <c r="G9" s="38" t="s">
        <v>1159</v>
      </c>
      <c r="H9" s="38" t="s">
        <v>639</v>
      </c>
      <c r="I9" s="38" t="s">
        <v>544</v>
      </c>
      <c r="J9" s="38" t="s">
        <v>541</v>
      </c>
      <c r="K9" s="38"/>
      <c r="L9" s="38"/>
      <c r="M9" s="38" t="s">
        <v>663</v>
      </c>
      <c r="N9" s="38" t="s">
        <v>697</v>
      </c>
      <c r="O9" s="38" t="s">
        <v>1713</v>
      </c>
      <c r="P9" s="38" t="s">
        <v>629</v>
      </c>
      <c r="Q9" s="38" t="s">
        <v>499</v>
      </c>
      <c r="R9" s="38" t="s">
        <v>496</v>
      </c>
      <c r="S9" s="40">
        <f>R9+P9+N9+L9+J9+H9+F9</f>
        <v>178</v>
      </c>
    </row>
    <row r="10" spans="1:19" ht="15.75">
      <c r="A10" s="45" t="s">
        <v>23</v>
      </c>
      <c r="B10" s="291" t="s">
        <v>2143</v>
      </c>
      <c r="C10" s="362">
        <v>39353</v>
      </c>
      <c r="D10" s="358" t="s">
        <v>2142</v>
      </c>
      <c r="E10" s="38" t="s">
        <v>803</v>
      </c>
      <c r="F10" s="50">
        <v>17</v>
      </c>
      <c r="G10" s="50">
        <v>13.9</v>
      </c>
      <c r="H10" s="50">
        <v>29</v>
      </c>
      <c r="I10" s="50">
        <v>10</v>
      </c>
      <c r="J10" s="50">
        <v>22</v>
      </c>
      <c r="K10" s="50"/>
      <c r="L10" s="50"/>
      <c r="M10" s="50">
        <v>28</v>
      </c>
      <c r="N10" s="50">
        <v>26</v>
      </c>
      <c r="O10" s="50">
        <v>235</v>
      </c>
      <c r="P10" s="50">
        <v>40</v>
      </c>
      <c r="Q10" s="50">
        <v>4</v>
      </c>
      <c r="R10" s="50">
        <v>14</v>
      </c>
      <c r="S10" s="40">
        <f>R10+P10+N10+L10+J10+H10+F10</f>
        <v>148</v>
      </c>
    </row>
    <row r="11" spans="1:19" ht="15.75">
      <c r="A11" s="45" t="s">
        <v>24</v>
      </c>
      <c r="B11" s="73" t="s">
        <v>2145</v>
      </c>
      <c r="C11" s="362">
        <v>39451</v>
      </c>
      <c r="D11" s="358" t="s">
        <v>2128</v>
      </c>
      <c r="E11" s="38" t="s">
        <v>2124</v>
      </c>
      <c r="F11" s="433">
        <v>15</v>
      </c>
      <c r="G11" s="38" t="s">
        <v>2144</v>
      </c>
      <c r="H11" s="38" t="s">
        <v>632</v>
      </c>
      <c r="I11" s="38" t="s">
        <v>531</v>
      </c>
      <c r="J11" s="38" t="s">
        <v>496</v>
      </c>
      <c r="K11" s="38"/>
      <c r="L11" s="38"/>
      <c r="M11" s="38" t="s">
        <v>541</v>
      </c>
      <c r="N11" s="38" t="s">
        <v>522</v>
      </c>
      <c r="O11" s="38" t="s">
        <v>1460</v>
      </c>
      <c r="P11" s="38" t="s">
        <v>498</v>
      </c>
      <c r="Q11" s="38" t="s">
        <v>501</v>
      </c>
      <c r="R11" s="38" t="s">
        <v>514</v>
      </c>
      <c r="S11" s="40">
        <f>R11+P11+N11+L11+J11+H11+F11</f>
        <v>143</v>
      </c>
    </row>
    <row r="12" spans="1:19" ht="15.75">
      <c r="A12" s="45"/>
      <c r="B12" s="61" t="s">
        <v>36</v>
      </c>
      <c r="C12" s="61"/>
      <c r="D12" s="61"/>
      <c r="E12" s="123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218"/>
      <c r="R12" s="218"/>
      <c r="S12" s="40">
        <f>SUM(S6:S11)</f>
        <v>822</v>
      </c>
    </row>
    <row r="13" spans="1:19" ht="15.75">
      <c r="A13" s="35" t="s">
        <v>37</v>
      </c>
      <c r="B13" s="10" t="s">
        <v>2274</v>
      </c>
      <c r="C13" s="284">
        <v>39162</v>
      </c>
      <c r="D13" s="358"/>
      <c r="E13" s="38" t="s">
        <v>636</v>
      </c>
      <c r="F13" s="216">
        <v>1</v>
      </c>
      <c r="G13" s="147" t="s">
        <v>2289</v>
      </c>
      <c r="H13" s="147" t="s">
        <v>687</v>
      </c>
      <c r="I13" s="147"/>
      <c r="J13" s="147"/>
      <c r="K13" s="154">
        <v>5</v>
      </c>
      <c r="L13" s="154">
        <v>2</v>
      </c>
      <c r="M13" s="154">
        <v>17</v>
      </c>
      <c r="N13" s="154">
        <v>13</v>
      </c>
      <c r="O13" s="147" t="s">
        <v>656</v>
      </c>
      <c r="P13" s="147" t="s">
        <v>522</v>
      </c>
      <c r="Q13" s="147" t="s">
        <v>499</v>
      </c>
      <c r="R13" s="147" t="s">
        <v>526</v>
      </c>
      <c r="S13" s="40" t="s">
        <v>2290</v>
      </c>
    </row>
    <row r="14" spans="1:19" ht="15.75">
      <c r="A14" s="35" t="s">
        <v>38</v>
      </c>
      <c r="B14" s="121" t="s">
        <v>2275</v>
      </c>
      <c r="C14" s="346">
        <v>39195</v>
      </c>
      <c r="D14" s="358"/>
      <c r="E14" s="38" t="s">
        <v>2284</v>
      </c>
      <c r="F14" s="216">
        <v>6</v>
      </c>
      <c r="G14" s="147" t="s">
        <v>727</v>
      </c>
      <c r="H14" s="147" t="s">
        <v>496</v>
      </c>
      <c r="I14" s="147"/>
      <c r="J14" s="147"/>
      <c r="K14" s="154">
        <v>7</v>
      </c>
      <c r="L14" s="154">
        <v>14</v>
      </c>
      <c r="M14" s="154">
        <v>16</v>
      </c>
      <c r="N14" s="154">
        <v>12</v>
      </c>
      <c r="O14" s="147" t="s">
        <v>662</v>
      </c>
      <c r="P14" s="147" t="s">
        <v>514</v>
      </c>
      <c r="Q14" s="147" t="s">
        <v>535</v>
      </c>
      <c r="R14" s="147" t="s">
        <v>519</v>
      </c>
      <c r="S14" s="40" t="s">
        <v>2291</v>
      </c>
    </row>
    <row r="15" spans="1:19" ht="15.75">
      <c r="A15" s="35" t="s">
        <v>39</v>
      </c>
      <c r="B15" s="121" t="s">
        <v>2268</v>
      </c>
      <c r="C15" s="346">
        <v>39471</v>
      </c>
      <c r="D15" s="358"/>
      <c r="E15" s="38" t="s">
        <v>711</v>
      </c>
      <c r="F15" s="216">
        <v>6</v>
      </c>
      <c r="G15" s="147" t="s">
        <v>2286</v>
      </c>
      <c r="H15" s="147" t="s">
        <v>508</v>
      </c>
      <c r="I15" s="147"/>
      <c r="J15" s="147"/>
      <c r="K15" s="147" t="s">
        <v>535</v>
      </c>
      <c r="L15" s="147" t="s">
        <v>519</v>
      </c>
      <c r="M15" s="147" t="s">
        <v>536</v>
      </c>
      <c r="N15" s="147" t="s">
        <v>496</v>
      </c>
      <c r="O15" s="147" t="s">
        <v>631</v>
      </c>
      <c r="P15" s="147" t="s">
        <v>496</v>
      </c>
      <c r="Q15" s="147" t="s">
        <v>500</v>
      </c>
      <c r="R15" s="147" t="s">
        <v>533</v>
      </c>
      <c r="S15" s="40">
        <f t="shared" ref="S15:S31" si="1">R15+P15+N15+L15+J15+H15+F15</f>
        <v>104</v>
      </c>
    </row>
    <row r="16" spans="1:19" ht="15.75">
      <c r="A16" s="35" t="s">
        <v>40</v>
      </c>
      <c r="B16" s="121" t="s">
        <v>2269</v>
      </c>
      <c r="C16" s="346">
        <v>39333</v>
      </c>
      <c r="D16" s="358"/>
      <c r="E16" s="38" t="s">
        <v>711</v>
      </c>
      <c r="F16" s="216">
        <v>6</v>
      </c>
      <c r="G16" s="147" t="s">
        <v>2286</v>
      </c>
      <c r="H16" s="147" t="s">
        <v>508</v>
      </c>
      <c r="I16" s="147"/>
      <c r="J16" s="147"/>
      <c r="K16" s="147" t="s">
        <v>531</v>
      </c>
      <c r="L16" s="147" t="s">
        <v>496</v>
      </c>
      <c r="M16" s="147" t="s">
        <v>519</v>
      </c>
      <c r="N16" s="147" t="s">
        <v>526</v>
      </c>
      <c r="O16" s="147" t="s">
        <v>631</v>
      </c>
      <c r="P16" s="147" t="s">
        <v>496</v>
      </c>
      <c r="Q16" s="147" t="s">
        <v>500</v>
      </c>
      <c r="R16" s="147" t="s">
        <v>533</v>
      </c>
      <c r="S16" s="40">
        <f t="shared" si="1"/>
        <v>100</v>
      </c>
    </row>
    <row r="17" spans="1:19" ht="15.75">
      <c r="A17" s="35" t="s">
        <v>895</v>
      </c>
      <c r="B17" s="288" t="s">
        <v>2270</v>
      </c>
      <c r="C17" s="346">
        <v>39153</v>
      </c>
      <c r="D17" s="358"/>
      <c r="E17" s="38" t="s">
        <v>711</v>
      </c>
      <c r="F17" s="216">
        <v>6</v>
      </c>
      <c r="G17" s="147" t="s">
        <v>2286</v>
      </c>
      <c r="H17" s="147" t="s">
        <v>508</v>
      </c>
      <c r="I17" s="147"/>
      <c r="J17" s="147"/>
      <c r="K17" s="147" t="s">
        <v>526</v>
      </c>
      <c r="L17" s="147" t="s">
        <v>531</v>
      </c>
      <c r="M17" s="147" t="s">
        <v>536</v>
      </c>
      <c r="N17" s="147" t="s">
        <v>496</v>
      </c>
      <c r="O17" s="147" t="s">
        <v>631</v>
      </c>
      <c r="P17" s="147" t="s">
        <v>496</v>
      </c>
      <c r="Q17" s="147" t="s">
        <v>500</v>
      </c>
      <c r="R17" s="147" t="s">
        <v>533</v>
      </c>
      <c r="S17" s="40">
        <f t="shared" si="1"/>
        <v>97</v>
      </c>
    </row>
    <row r="18" spans="1:19" ht="15.75">
      <c r="A18" s="35" t="s">
        <v>891</v>
      </c>
      <c r="B18" s="121" t="s">
        <v>2276</v>
      </c>
      <c r="C18" s="346">
        <v>39362</v>
      </c>
      <c r="D18" s="80" t="s">
        <v>2281</v>
      </c>
      <c r="E18" s="38" t="s">
        <v>729</v>
      </c>
      <c r="F18" s="366">
        <v>0</v>
      </c>
      <c r="G18" s="147" t="s">
        <v>730</v>
      </c>
      <c r="H18" s="147" t="s">
        <v>501</v>
      </c>
      <c r="I18" s="154"/>
      <c r="J18" s="154"/>
      <c r="K18" s="154">
        <v>0</v>
      </c>
      <c r="L18" s="154">
        <v>0</v>
      </c>
      <c r="M18" s="154">
        <v>19</v>
      </c>
      <c r="N18" s="154">
        <v>44</v>
      </c>
      <c r="O18" s="154">
        <v>170</v>
      </c>
      <c r="P18" s="154">
        <v>17</v>
      </c>
      <c r="Q18" s="154">
        <v>24</v>
      </c>
      <c r="R18" s="154">
        <v>25</v>
      </c>
      <c r="S18" s="40">
        <f t="shared" si="1"/>
        <v>93</v>
      </c>
    </row>
    <row r="19" spans="1:19" ht="15.75">
      <c r="A19" s="35" t="s">
        <v>888</v>
      </c>
      <c r="B19" s="121" t="s">
        <v>2277</v>
      </c>
      <c r="C19" s="346">
        <v>39509</v>
      </c>
      <c r="D19" s="358"/>
      <c r="E19" s="38" t="s">
        <v>784</v>
      </c>
      <c r="F19" s="366">
        <v>0</v>
      </c>
      <c r="G19" s="147" t="s">
        <v>1263</v>
      </c>
      <c r="H19" s="147" t="s">
        <v>500</v>
      </c>
      <c r="I19" s="154"/>
      <c r="J19" s="154"/>
      <c r="K19" s="154">
        <v>5</v>
      </c>
      <c r="L19" s="154">
        <v>1</v>
      </c>
      <c r="M19" s="154">
        <v>17</v>
      </c>
      <c r="N19" s="154">
        <v>38</v>
      </c>
      <c r="O19" s="154">
        <v>165</v>
      </c>
      <c r="P19" s="154">
        <v>15</v>
      </c>
      <c r="Q19" s="154">
        <v>22</v>
      </c>
      <c r="R19" s="154">
        <v>21</v>
      </c>
      <c r="S19" s="40">
        <f t="shared" si="1"/>
        <v>89</v>
      </c>
    </row>
    <row r="20" spans="1:19" ht="15.75">
      <c r="A20" s="35" t="s">
        <v>885</v>
      </c>
      <c r="B20" s="121" t="s">
        <v>2271</v>
      </c>
      <c r="C20" s="346">
        <v>39252</v>
      </c>
      <c r="D20" s="358"/>
      <c r="E20" s="38" t="s">
        <v>1019</v>
      </c>
      <c r="F20" s="216">
        <v>6</v>
      </c>
      <c r="G20" s="147" t="s">
        <v>2287</v>
      </c>
      <c r="H20" s="147" t="s">
        <v>687</v>
      </c>
      <c r="I20" s="147"/>
      <c r="J20" s="147"/>
      <c r="K20" s="147" t="s">
        <v>499</v>
      </c>
      <c r="L20" s="147" t="s">
        <v>523</v>
      </c>
      <c r="M20" s="147" t="s">
        <v>519</v>
      </c>
      <c r="N20" s="147" t="s">
        <v>526</v>
      </c>
      <c r="O20" s="147" t="s">
        <v>725</v>
      </c>
      <c r="P20" s="147" t="s">
        <v>630</v>
      </c>
      <c r="Q20" s="147" t="s">
        <v>538</v>
      </c>
      <c r="R20" s="147" t="s">
        <v>514</v>
      </c>
      <c r="S20" s="40">
        <f t="shared" si="1"/>
        <v>88</v>
      </c>
    </row>
    <row r="21" spans="1:19" ht="16.5" customHeight="1">
      <c r="A21" s="35" t="s">
        <v>881</v>
      </c>
      <c r="B21" s="10" t="s">
        <v>2272</v>
      </c>
      <c r="C21" s="284">
        <v>39420</v>
      </c>
      <c r="D21" s="358"/>
      <c r="E21" s="38" t="s">
        <v>711</v>
      </c>
      <c r="F21" s="216">
        <v>6</v>
      </c>
      <c r="G21" s="147" t="s">
        <v>2286</v>
      </c>
      <c r="H21" s="147" t="s">
        <v>508</v>
      </c>
      <c r="I21" s="147"/>
      <c r="J21" s="147"/>
      <c r="K21" s="147" t="s">
        <v>499</v>
      </c>
      <c r="L21" s="147" t="s">
        <v>526</v>
      </c>
      <c r="M21" s="147" t="s">
        <v>536</v>
      </c>
      <c r="N21" s="147" t="s">
        <v>496</v>
      </c>
      <c r="O21" s="147" t="s">
        <v>631</v>
      </c>
      <c r="P21" s="147" t="s">
        <v>496</v>
      </c>
      <c r="Q21" s="147" t="s">
        <v>535</v>
      </c>
      <c r="R21" s="147" t="s">
        <v>519</v>
      </c>
      <c r="S21" s="40">
        <f t="shared" si="1"/>
        <v>87</v>
      </c>
    </row>
    <row r="22" spans="1:19" ht="15.75">
      <c r="A22" s="35" t="s">
        <v>877</v>
      </c>
      <c r="B22" s="10" t="s">
        <v>2273</v>
      </c>
      <c r="C22" s="284">
        <v>39435</v>
      </c>
      <c r="D22" s="80" t="s">
        <v>2280</v>
      </c>
      <c r="E22" s="38" t="s">
        <v>2288</v>
      </c>
      <c r="F22" s="216">
        <v>1</v>
      </c>
      <c r="G22" s="147" t="s">
        <v>727</v>
      </c>
      <c r="H22" s="147" t="s">
        <v>508</v>
      </c>
      <c r="I22" s="147"/>
      <c r="J22" s="147"/>
      <c r="K22" s="147" t="s">
        <v>503</v>
      </c>
      <c r="L22" s="147" t="s">
        <v>510</v>
      </c>
      <c r="M22" s="147" t="s">
        <v>496</v>
      </c>
      <c r="N22" s="147" t="s">
        <v>500</v>
      </c>
      <c r="O22" s="147" t="s">
        <v>640</v>
      </c>
      <c r="P22" s="147" t="s">
        <v>542</v>
      </c>
      <c r="Q22" s="147" t="s">
        <v>526</v>
      </c>
      <c r="R22" s="147" t="s">
        <v>697</v>
      </c>
      <c r="S22" s="40">
        <f t="shared" si="1"/>
        <v>83</v>
      </c>
    </row>
    <row r="23" spans="1:19" ht="15.75">
      <c r="A23" s="45" t="s">
        <v>41</v>
      </c>
      <c r="B23" s="36" t="s">
        <v>2141</v>
      </c>
      <c r="C23" s="362">
        <v>39128</v>
      </c>
      <c r="D23" s="358"/>
      <c r="E23" s="38" t="s">
        <v>2140</v>
      </c>
      <c r="F23" s="50">
        <v>12</v>
      </c>
      <c r="G23" s="50">
        <v>13.4</v>
      </c>
      <c r="H23" s="50">
        <v>39</v>
      </c>
      <c r="I23" s="50">
        <v>7</v>
      </c>
      <c r="J23" s="50">
        <v>12</v>
      </c>
      <c r="K23" s="50"/>
      <c r="L23" s="50"/>
      <c r="M23" s="50">
        <v>24</v>
      </c>
      <c r="N23" s="50">
        <v>18</v>
      </c>
      <c r="O23" s="50">
        <v>235</v>
      </c>
      <c r="P23" s="50">
        <v>40</v>
      </c>
      <c r="Q23" s="50">
        <v>3</v>
      </c>
      <c r="R23" s="50">
        <v>12</v>
      </c>
      <c r="S23" s="40">
        <f t="shared" si="1"/>
        <v>133</v>
      </c>
    </row>
    <row r="24" spans="1:19" ht="15.75">
      <c r="A24" s="45" t="s">
        <v>42</v>
      </c>
      <c r="B24" s="49" t="s">
        <v>2137</v>
      </c>
      <c r="C24" s="362">
        <v>39184</v>
      </c>
      <c r="D24" s="358"/>
      <c r="E24" s="38" t="s">
        <v>2124</v>
      </c>
      <c r="F24" s="433">
        <v>15</v>
      </c>
      <c r="G24" s="38" t="s">
        <v>2035</v>
      </c>
      <c r="H24" s="38" t="s">
        <v>533</v>
      </c>
      <c r="I24" s="38" t="s">
        <v>544</v>
      </c>
      <c r="J24" s="38" t="s">
        <v>541</v>
      </c>
      <c r="K24" s="38"/>
      <c r="L24" s="38"/>
      <c r="M24" s="38" t="s">
        <v>522</v>
      </c>
      <c r="N24" s="38" t="s">
        <v>519</v>
      </c>
      <c r="O24" s="38" t="s">
        <v>1437</v>
      </c>
      <c r="P24" s="38" t="s">
        <v>511</v>
      </c>
      <c r="Q24" s="38" t="s">
        <v>503</v>
      </c>
      <c r="R24" s="38" t="s">
        <v>519</v>
      </c>
      <c r="S24" s="40">
        <f t="shared" si="1"/>
        <v>132</v>
      </c>
    </row>
    <row r="25" spans="1:19" ht="15.75">
      <c r="A25" s="45" t="s">
        <v>43</v>
      </c>
      <c r="B25" s="299" t="s">
        <v>2129</v>
      </c>
      <c r="C25" s="362">
        <v>39348</v>
      </c>
      <c r="D25" s="358" t="s">
        <v>2128</v>
      </c>
      <c r="E25" s="38" t="s">
        <v>2127</v>
      </c>
      <c r="F25" s="37">
        <v>9</v>
      </c>
      <c r="G25" s="38" t="s">
        <v>2035</v>
      </c>
      <c r="H25" s="38" t="s">
        <v>533</v>
      </c>
      <c r="I25" s="38" t="s">
        <v>544</v>
      </c>
      <c r="J25" s="38" t="s">
        <v>541</v>
      </c>
      <c r="K25" s="38"/>
      <c r="L25" s="38"/>
      <c r="M25" s="38" t="s">
        <v>522</v>
      </c>
      <c r="N25" s="38" t="s">
        <v>519</v>
      </c>
      <c r="O25" s="38" t="s">
        <v>1437</v>
      </c>
      <c r="P25" s="38" t="s">
        <v>511</v>
      </c>
      <c r="Q25" s="38" t="s">
        <v>503</v>
      </c>
      <c r="R25" s="38" t="s">
        <v>519</v>
      </c>
      <c r="S25" s="40">
        <f t="shared" si="1"/>
        <v>126</v>
      </c>
    </row>
    <row r="26" spans="1:19" ht="15.75">
      <c r="A26" s="45" t="s">
        <v>22</v>
      </c>
      <c r="B26" s="291" t="s">
        <v>2139</v>
      </c>
      <c r="C26" s="362">
        <v>39423</v>
      </c>
      <c r="D26" s="358"/>
      <c r="E26" s="38" t="s">
        <v>2138</v>
      </c>
      <c r="F26" s="50">
        <v>18</v>
      </c>
      <c r="G26" s="50">
        <v>13.7</v>
      </c>
      <c r="H26" s="50">
        <v>33</v>
      </c>
      <c r="I26" s="50">
        <v>10</v>
      </c>
      <c r="J26" s="50">
        <v>22</v>
      </c>
      <c r="K26" s="50"/>
      <c r="L26" s="50"/>
      <c r="M26" s="50">
        <v>21</v>
      </c>
      <c r="N26" s="50">
        <v>15</v>
      </c>
      <c r="O26" s="50">
        <v>210</v>
      </c>
      <c r="P26" s="50">
        <v>20</v>
      </c>
      <c r="Q26" s="50">
        <v>3</v>
      </c>
      <c r="R26" s="50">
        <v>12</v>
      </c>
      <c r="S26" s="40">
        <f t="shared" si="1"/>
        <v>120</v>
      </c>
    </row>
    <row r="27" spans="1:19" ht="15.75">
      <c r="A27" s="45" t="s">
        <v>23</v>
      </c>
      <c r="B27" s="358" t="s">
        <v>2126</v>
      </c>
      <c r="C27" s="362">
        <v>39239</v>
      </c>
      <c r="D27" s="358" t="s">
        <v>2125</v>
      </c>
      <c r="E27" s="38" t="s">
        <v>2124</v>
      </c>
      <c r="F27" s="433">
        <v>15</v>
      </c>
      <c r="G27" s="50">
        <v>15.1</v>
      </c>
      <c r="H27" s="50">
        <v>15</v>
      </c>
      <c r="I27" s="50">
        <v>8</v>
      </c>
      <c r="J27" s="50">
        <v>15</v>
      </c>
      <c r="K27" s="50"/>
      <c r="L27" s="50"/>
      <c r="M27" s="50">
        <v>21</v>
      </c>
      <c r="N27" s="50">
        <v>15</v>
      </c>
      <c r="O27" s="50">
        <v>225</v>
      </c>
      <c r="P27" s="50">
        <v>30</v>
      </c>
      <c r="Q27" s="50">
        <v>12</v>
      </c>
      <c r="R27" s="50">
        <v>30</v>
      </c>
      <c r="S27" s="40">
        <f t="shared" si="1"/>
        <v>120</v>
      </c>
    </row>
    <row r="28" spans="1:19" ht="15.75">
      <c r="A28" s="45" t="s">
        <v>24</v>
      </c>
      <c r="B28" s="49" t="s">
        <v>2136</v>
      </c>
      <c r="C28" s="362">
        <v>39308</v>
      </c>
      <c r="D28" s="358"/>
      <c r="E28" s="38" t="s">
        <v>719</v>
      </c>
      <c r="F28" s="50">
        <v>11</v>
      </c>
      <c r="G28" s="50">
        <v>15.1</v>
      </c>
      <c r="H28" s="50">
        <v>15</v>
      </c>
      <c r="I28" s="50">
        <v>8</v>
      </c>
      <c r="J28" s="50">
        <v>15</v>
      </c>
      <c r="K28" s="50"/>
      <c r="L28" s="50"/>
      <c r="M28" s="50">
        <v>21</v>
      </c>
      <c r="N28" s="50">
        <v>15</v>
      </c>
      <c r="O28" s="50">
        <v>225</v>
      </c>
      <c r="P28" s="50">
        <v>30</v>
      </c>
      <c r="Q28" s="50">
        <v>12</v>
      </c>
      <c r="R28" s="50">
        <v>30</v>
      </c>
      <c r="S28" s="40">
        <f t="shared" si="1"/>
        <v>116</v>
      </c>
    </row>
    <row r="29" spans="1:19" ht="15.75">
      <c r="A29" s="45" t="s">
        <v>44</v>
      </c>
      <c r="B29" s="73" t="s">
        <v>2133</v>
      </c>
      <c r="C29" s="362">
        <v>39345</v>
      </c>
      <c r="D29" s="368" t="s">
        <v>2132</v>
      </c>
      <c r="E29" s="38" t="s">
        <v>803</v>
      </c>
      <c r="F29" s="50">
        <v>17</v>
      </c>
      <c r="G29" s="50">
        <v>15.4</v>
      </c>
      <c r="H29" s="50">
        <v>12</v>
      </c>
      <c r="I29" s="50">
        <v>8</v>
      </c>
      <c r="J29" s="50">
        <v>15</v>
      </c>
      <c r="K29" s="36"/>
      <c r="L29" s="36"/>
      <c r="M29" s="50">
        <v>26</v>
      </c>
      <c r="N29" s="50">
        <v>22</v>
      </c>
      <c r="O29" s="50">
        <v>200</v>
      </c>
      <c r="P29" s="50">
        <v>15</v>
      </c>
      <c r="Q29" s="50">
        <v>6</v>
      </c>
      <c r="R29" s="50">
        <v>18</v>
      </c>
      <c r="S29" s="40">
        <f t="shared" si="1"/>
        <v>99</v>
      </c>
    </row>
    <row r="30" spans="1:19" ht="15.75">
      <c r="A30" s="45" t="s">
        <v>823</v>
      </c>
      <c r="B30" s="73" t="s">
        <v>2135</v>
      </c>
      <c r="C30" s="362">
        <v>39248</v>
      </c>
      <c r="D30" s="358"/>
      <c r="E30" s="38" t="s">
        <v>2134</v>
      </c>
      <c r="F30" s="50">
        <v>13</v>
      </c>
      <c r="G30" s="50">
        <v>15.7</v>
      </c>
      <c r="H30" s="50">
        <v>10</v>
      </c>
      <c r="I30" s="50">
        <v>10</v>
      </c>
      <c r="J30" s="50">
        <v>22</v>
      </c>
      <c r="K30" s="50"/>
      <c r="L30" s="50"/>
      <c r="M30" s="50">
        <v>26</v>
      </c>
      <c r="N30" s="50">
        <v>22</v>
      </c>
      <c r="O30" s="50">
        <v>210</v>
      </c>
      <c r="P30" s="50">
        <v>20</v>
      </c>
      <c r="Q30" s="50">
        <v>0</v>
      </c>
      <c r="R30" s="50">
        <v>6</v>
      </c>
      <c r="S30" s="40">
        <f t="shared" si="1"/>
        <v>93</v>
      </c>
    </row>
    <row r="31" spans="1:19" ht="15.75">
      <c r="A31" s="45" t="s">
        <v>818</v>
      </c>
      <c r="B31" s="299" t="s">
        <v>2131</v>
      </c>
      <c r="C31" s="362">
        <v>39092</v>
      </c>
      <c r="D31" s="358"/>
      <c r="E31" s="38" t="s">
        <v>2130</v>
      </c>
      <c r="F31" s="50">
        <v>14</v>
      </c>
      <c r="G31" s="50">
        <v>16.5</v>
      </c>
      <c r="H31" s="50">
        <v>7</v>
      </c>
      <c r="I31" s="50">
        <v>7</v>
      </c>
      <c r="J31" s="50">
        <v>12</v>
      </c>
      <c r="K31" s="50"/>
      <c r="L31" s="50"/>
      <c r="M31" s="50">
        <v>23</v>
      </c>
      <c r="N31" s="50">
        <v>17</v>
      </c>
      <c r="O31" s="50">
        <v>215</v>
      </c>
      <c r="P31" s="50">
        <v>22</v>
      </c>
      <c r="Q31" s="50">
        <v>4</v>
      </c>
      <c r="R31" s="50">
        <v>14</v>
      </c>
      <c r="S31" s="40">
        <f t="shared" si="1"/>
        <v>86</v>
      </c>
    </row>
    <row r="36" spans="1:19" ht="15.75">
      <c r="A36" s="31" t="s">
        <v>925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ht="15.75">
      <c r="B37" s="200" t="s">
        <v>2243</v>
      </c>
    </row>
  </sheetData>
  <sortState ref="B23:S31">
    <sortCondition descending="1" ref="S23:S31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9"/>
  <sheetViews>
    <sheetView topLeftCell="A7" zoomScale="115" zoomScaleNormal="85" workbookViewId="0">
      <selection activeCell="D23" sqref="D23"/>
    </sheetView>
  </sheetViews>
  <sheetFormatPr defaultRowHeight="15.75"/>
  <cols>
    <col min="1" max="1" width="5.5703125" style="31" customWidth="1"/>
    <col min="2" max="2" width="31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1587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179"/>
      <c r="D3" s="179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180" t="s">
        <v>54</v>
      </c>
      <c r="D4" s="180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181"/>
      <c r="D5" s="181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 customHeight="1">
      <c r="A6" s="165" t="s">
        <v>19</v>
      </c>
      <c r="B6" s="261" t="s">
        <v>1586</v>
      </c>
      <c r="C6" s="265">
        <v>42986</v>
      </c>
      <c r="D6" s="115" t="s">
        <v>1585</v>
      </c>
      <c r="E6" s="242" t="s">
        <v>1584</v>
      </c>
      <c r="F6" s="242" t="s">
        <v>523</v>
      </c>
      <c r="G6" s="38" t="s">
        <v>845</v>
      </c>
      <c r="H6" s="39">
        <v>42</v>
      </c>
      <c r="I6" s="38"/>
      <c r="J6" s="39"/>
      <c r="K6" s="39">
        <v>4</v>
      </c>
      <c r="L6" s="39">
        <v>24</v>
      </c>
      <c r="M6" s="50">
        <v>10</v>
      </c>
      <c r="N6" s="39">
        <v>41</v>
      </c>
      <c r="O6" s="39">
        <v>90</v>
      </c>
      <c r="P6" s="38" t="s">
        <v>496</v>
      </c>
      <c r="Q6" s="218" t="s">
        <v>517</v>
      </c>
      <c r="R6" s="218" t="s">
        <v>629</v>
      </c>
      <c r="S6" s="40">
        <f t="shared" ref="S6:S11" si="0">R6+P6+N6+L6+J6+H6+F6</f>
        <v>178</v>
      </c>
    </row>
    <row r="7" spans="1:19" ht="16.5" customHeight="1">
      <c r="A7" s="165" t="s">
        <v>20</v>
      </c>
      <c r="B7" s="262" t="s">
        <v>1580</v>
      </c>
      <c r="C7" s="250">
        <v>43029</v>
      </c>
      <c r="D7" s="115" t="s">
        <v>1552</v>
      </c>
      <c r="E7" s="242" t="s">
        <v>1579</v>
      </c>
      <c r="F7" s="242" t="s">
        <v>523</v>
      </c>
      <c r="G7" s="38" t="s">
        <v>1085</v>
      </c>
      <c r="H7" s="38" t="s">
        <v>493</v>
      </c>
      <c r="I7" s="41"/>
      <c r="J7" s="41"/>
      <c r="K7" s="38" t="s">
        <v>510</v>
      </c>
      <c r="L7" s="38" t="s">
        <v>536</v>
      </c>
      <c r="M7" s="50">
        <v>14</v>
      </c>
      <c r="N7" s="38" t="s">
        <v>912</v>
      </c>
      <c r="O7" s="38" t="s">
        <v>1273</v>
      </c>
      <c r="P7" s="38" t="s">
        <v>526</v>
      </c>
      <c r="Q7" s="218" t="s">
        <v>517</v>
      </c>
      <c r="R7" s="218" t="s">
        <v>629</v>
      </c>
      <c r="S7" s="40">
        <f t="shared" si="0"/>
        <v>177</v>
      </c>
    </row>
    <row r="8" spans="1:19">
      <c r="A8" s="165" t="s">
        <v>21</v>
      </c>
      <c r="B8" s="225" t="s">
        <v>1583</v>
      </c>
      <c r="C8" s="250">
        <v>43074</v>
      </c>
      <c r="D8" s="115" t="s">
        <v>1582</v>
      </c>
      <c r="E8" s="242" t="s">
        <v>807</v>
      </c>
      <c r="F8" s="242" t="s">
        <v>523</v>
      </c>
      <c r="G8" s="38" t="s">
        <v>569</v>
      </c>
      <c r="H8" s="38" t="s">
        <v>498</v>
      </c>
      <c r="I8" s="38"/>
      <c r="J8" s="39"/>
      <c r="K8" s="38" t="s">
        <v>517</v>
      </c>
      <c r="L8" s="38" t="s">
        <v>697</v>
      </c>
      <c r="M8" s="50">
        <v>8</v>
      </c>
      <c r="N8" s="38" t="s">
        <v>498</v>
      </c>
      <c r="O8" s="38" t="s">
        <v>1581</v>
      </c>
      <c r="P8" s="38" t="s">
        <v>494</v>
      </c>
      <c r="Q8" s="218" t="s">
        <v>523</v>
      </c>
      <c r="R8" s="218" t="s">
        <v>518</v>
      </c>
      <c r="S8" s="40">
        <f t="shared" si="0"/>
        <v>158</v>
      </c>
    </row>
    <row r="9" spans="1:19">
      <c r="A9" s="253" t="s">
        <v>22</v>
      </c>
      <c r="B9" s="266" t="s">
        <v>1576</v>
      </c>
      <c r="C9" s="250">
        <v>42833</v>
      </c>
      <c r="D9" s="263" t="s">
        <v>1575</v>
      </c>
      <c r="E9" s="242" t="s">
        <v>752</v>
      </c>
      <c r="F9" s="44">
        <v>2</v>
      </c>
      <c r="G9" s="41" t="s">
        <v>567</v>
      </c>
      <c r="H9" s="41" t="s">
        <v>518</v>
      </c>
      <c r="I9" s="41" t="s">
        <v>513</v>
      </c>
      <c r="J9" s="41" t="s">
        <v>1521</v>
      </c>
      <c r="K9" s="41"/>
      <c r="L9" s="41"/>
      <c r="M9" s="50">
        <v>8</v>
      </c>
      <c r="N9" s="41" t="s">
        <v>697</v>
      </c>
      <c r="O9" s="252">
        <v>115</v>
      </c>
      <c r="P9" s="38" t="s">
        <v>522</v>
      </c>
      <c r="Q9" s="218" t="s">
        <v>510</v>
      </c>
      <c r="R9" s="218" t="s">
        <v>654</v>
      </c>
      <c r="S9" s="40">
        <f t="shared" si="0"/>
        <v>194</v>
      </c>
    </row>
    <row r="10" spans="1:19">
      <c r="A10" s="166" t="s">
        <v>23</v>
      </c>
      <c r="B10" s="266" t="s">
        <v>1578</v>
      </c>
      <c r="C10" s="250">
        <v>42796</v>
      </c>
      <c r="D10" s="115" t="s">
        <v>1577</v>
      </c>
      <c r="E10" s="242" t="s">
        <v>814</v>
      </c>
      <c r="F10" s="405">
        <v>3</v>
      </c>
      <c r="G10" s="38" t="s">
        <v>570</v>
      </c>
      <c r="H10" s="38" t="s">
        <v>629</v>
      </c>
      <c r="I10" s="38" t="s">
        <v>509</v>
      </c>
      <c r="J10" s="38" t="s">
        <v>509</v>
      </c>
      <c r="K10" s="38"/>
      <c r="L10" s="38"/>
      <c r="M10" s="50">
        <v>10</v>
      </c>
      <c r="N10" s="38" t="s">
        <v>630</v>
      </c>
      <c r="O10" s="252">
        <v>120</v>
      </c>
      <c r="P10" s="38" t="s">
        <v>542</v>
      </c>
      <c r="Q10" s="218" t="s">
        <v>523</v>
      </c>
      <c r="R10" s="218" t="s">
        <v>1528</v>
      </c>
      <c r="S10" s="40">
        <f t="shared" si="0"/>
        <v>166</v>
      </c>
    </row>
    <row r="11" spans="1:19">
      <c r="A11" s="166" t="s">
        <v>24</v>
      </c>
      <c r="B11" s="266" t="s">
        <v>1574</v>
      </c>
      <c r="C11" s="265">
        <v>42850</v>
      </c>
      <c r="D11" s="115" t="s">
        <v>1573</v>
      </c>
      <c r="E11" s="242" t="s">
        <v>1485</v>
      </c>
      <c r="F11" s="37">
        <v>2</v>
      </c>
      <c r="G11" s="38" t="s">
        <v>577</v>
      </c>
      <c r="H11" s="38" t="s">
        <v>493</v>
      </c>
      <c r="I11" s="38" t="s">
        <v>509</v>
      </c>
      <c r="J11" s="38" t="s">
        <v>509</v>
      </c>
      <c r="K11" s="38"/>
      <c r="L11" s="38"/>
      <c r="M11" s="50">
        <v>11</v>
      </c>
      <c r="N11" s="38" t="s">
        <v>511</v>
      </c>
      <c r="O11" s="252">
        <v>85</v>
      </c>
      <c r="P11" s="38" t="s">
        <v>535</v>
      </c>
      <c r="Q11" s="218" t="s">
        <v>513</v>
      </c>
      <c r="R11" s="218" t="s">
        <v>1520</v>
      </c>
      <c r="S11" s="40">
        <f t="shared" si="0"/>
        <v>132</v>
      </c>
    </row>
    <row r="12" spans="1:19" ht="24" customHeight="1">
      <c r="A12" s="192"/>
      <c r="B12" s="61" t="s">
        <v>36</v>
      </c>
      <c r="C12" s="258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1005</v>
      </c>
    </row>
    <row r="13" spans="1:19" ht="18" customHeight="1">
      <c r="A13" s="165" t="s">
        <v>279</v>
      </c>
      <c r="B13" s="225" t="s">
        <v>1572</v>
      </c>
      <c r="C13" s="250">
        <v>42887</v>
      </c>
      <c r="D13" s="264" t="s">
        <v>1571</v>
      </c>
      <c r="E13" s="242" t="s">
        <v>1560</v>
      </c>
      <c r="F13" s="37">
        <v>2</v>
      </c>
      <c r="G13" s="38" t="s">
        <v>569</v>
      </c>
      <c r="H13" s="38" t="s">
        <v>498</v>
      </c>
      <c r="I13" s="38"/>
      <c r="J13" s="38"/>
      <c r="K13" s="38" t="s">
        <v>513</v>
      </c>
      <c r="L13" s="38" t="s">
        <v>514</v>
      </c>
      <c r="M13" s="50">
        <v>10</v>
      </c>
      <c r="N13" s="38" t="s">
        <v>639</v>
      </c>
      <c r="O13" s="38" t="s">
        <v>1514</v>
      </c>
      <c r="P13" s="38" t="s">
        <v>538</v>
      </c>
      <c r="Q13" s="218" t="s">
        <v>523</v>
      </c>
      <c r="R13" s="218" t="s">
        <v>518</v>
      </c>
      <c r="S13" s="40">
        <f t="shared" ref="S13:S27" si="1">R13+P13+N13+L13+J13+H13+F13</f>
        <v>154</v>
      </c>
    </row>
    <row r="14" spans="1:19" ht="17.25" customHeight="1">
      <c r="A14" s="165" t="s">
        <v>280</v>
      </c>
      <c r="B14" s="225" t="s">
        <v>1568</v>
      </c>
      <c r="C14" s="250">
        <v>42748</v>
      </c>
      <c r="D14" s="115" t="s">
        <v>1567</v>
      </c>
      <c r="E14" s="242" t="s">
        <v>1500</v>
      </c>
      <c r="F14" s="50">
        <v>2</v>
      </c>
      <c r="G14" s="50">
        <v>7.3</v>
      </c>
      <c r="H14" s="50">
        <v>23</v>
      </c>
      <c r="I14" s="50"/>
      <c r="J14" s="50"/>
      <c r="K14" s="50">
        <v>1</v>
      </c>
      <c r="L14" s="50">
        <v>20</v>
      </c>
      <c r="M14" s="50">
        <v>11</v>
      </c>
      <c r="N14" s="50">
        <v>44</v>
      </c>
      <c r="O14" s="50">
        <v>85</v>
      </c>
      <c r="P14" s="50">
        <v>15</v>
      </c>
      <c r="Q14" s="50">
        <v>4</v>
      </c>
      <c r="R14" s="51">
        <v>50</v>
      </c>
      <c r="S14" s="40">
        <f t="shared" si="1"/>
        <v>154</v>
      </c>
    </row>
    <row r="15" spans="1:19">
      <c r="A15" s="165" t="s">
        <v>281</v>
      </c>
      <c r="B15" s="260" t="s">
        <v>1564</v>
      </c>
      <c r="C15" s="250">
        <v>42833</v>
      </c>
      <c r="D15" s="115" t="s">
        <v>1563</v>
      </c>
      <c r="E15" s="242" t="s">
        <v>1560</v>
      </c>
      <c r="F15" s="50">
        <v>2</v>
      </c>
      <c r="G15" s="50">
        <v>7.1</v>
      </c>
      <c r="H15" s="50">
        <v>29</v>
      </c>
      <c r="I15" s="50"/>
      <c r="J15" s="50"/>
      <c r="K15" s="50">
        <v>1</v>
      </c>
      <c r="L15" s="50">
        <v>20</v>
      </c>
      <c r="M15" s="50">
        <v>10</v>
      </c>
      <c r="N15" s="50">
        <v>41</v>
      </c>
      <c r="O15" s="50">
        <v>82</v>
      </c>
      <c r="P15" s="50">
        <v>13</v>
      </c>
      <c r="Q15" s="50">
        <v>2</v>
      </c>
      <c r="R15" s="51">
        <v>42</v>
      </c>
      <c r="S15" s="40">
        <f t="shared" si="1"/>
        <v>147</v>
      </c>
    </row>
    <row r="16" spans="1:19" ht="15" customHeight="1">
      <c r="A16" s="165" t="s">
        <v>282</v>
      </c>
      <c r="B16" s="225" t="s">
        <v>1566</v>
      </c>
      <c r="C16" s="50"/>
      <c r="D16" s="115" t="s">
        <v>1565</v>
      </c>
      <c r="E16" s="242" t="s">
        <v>1493</v>
      </c>
      <c r="F16" s="50">
        <v>1</v>
      </c>
      <c r="G16" s="50">
        <v>7.3</v>
      </c>
      <c r="H16" s="50">
        <v>23</v>
      </c>
      <c r="I16" s="50"/>
      <c r="J16" s="50"/>
      <c r="K16" s="50">
        <v>1</v>
      </c>
      <c r="L16" s="50">
        <v>20</v>
      </c>
      <c r="M16" s="50">
        <v>9</v>
      </c>
      <c r="N16" s="50">
        <v>38</v>
      </c>
      <c r="O16" s="50">
        <v>90</v>
      </c>
      <c r="P16" s="50">
        <v>18</v>
      </c>
      <c r="Q16" s="50">
        <v>3</v>
      </c>
      <c r="R16" s="51">
        <v>46</v>
      </c>
      <c r="S16" s="40">
        <f t="shared" si="1"/>
        <v>146</v>
      </c>
    </row>
    <row r="17" spans="1:19">
      <c r="A17" s="165" t="s">
        <v>92</v>
      </c>
      <c r="B17" s="261" t="s">
        <v>1559</v>
      </c>
      <c r="C17" s="250">
        <v>43034</v>
      </c>
      <c r="D17" s="115" t="s">
        <v>1558</v>
      </c>
      <c r="E17" s="242" t="s">
        <v>1493</v>
      </c>
      <c r="F17" s="50">
        <v>1</v>
      </c>
      <c r="G17" s="50">
        <v>7.4</v>
      </c>
      <c r="H17" s="50">
        <v>20</v>
      </c>
      <c r="I17" s="50"/>
      <c r="J17" s="50"/>
      <c r="K17" s="50">
        <v>1</v>
      </c>
      <c r="L17" s="50">
        <v>20</v>
      </c>
      <c r="M17" s="50">
        <v>11</v>
      </c>
      <c r="N17" s="50">
        <v>44</v>
      </c>
      <c r="O17" s="50">
        <v>75</v>
      </c>
      <c r="P17" s="50">
        <v>10</v>
      </c>
      <c r="Q17" s="50">
        <v>4</v>
      </c>
      <c r="R17" s="51">
        <v>50</v>
      </c>
      <c r="S17" s="40">
        <f t="shared" si="1"/>
        <v>145</v>
      </c>
    </row>
    <row r="18" spans="1:19" ht="30">
      <c r="A18" s="165" t="s">
        <v>94</v>
      </c>
      <c r="B18" s="225" t="s">
        <v>1570</v>
      </c>
      <c r="C18" s="250">
        <v>42713</v>
      </c>
      <c r="D18" s="263" t="s">
        <v>1569</v>
      </c>
      <c r="E18" s="242" t="s">
        <v>905</v>
      </c>
      <c r="F18" s="405">
        <v>2</v>
      </c>
      <c r="G18" s="38" t="s">
        <v>1515</v>
      </c>
      <c r="H18" s="38" t="s">
        <v>533</v>
      </c>
      <c r="I18" s="38"/>
      <c r="J18" s="38"/>
      <c r="K18" s="38" t="s">
        <v>510</v>
      </c>
      <c r="L18" s="38" t="s">
        <v>536</v>
      </c>
      <c r="M18" s="50">
        <v>8</v>
      </c>
      <c r="N18" s="38" t="s">
        <v>498</v>
      </c>
      <c r="O18" s="38" t="s">
        <v>537</v>
      </c>
      <c r="P18" s="38" t="s">
        <v>524</v>
      </c>
      <c r="Q18" s="218" t="s">
        <v>510</v>
      </c>
      <c r="R18" s="218" t="s">
        <v>506</v>
      </c>
      <c r="S18" s="40">
        <f t="shared" si="1"/>
        <v>142</v>
      </c>
    </row>
    <row r="19" spans="1:19">
      <c r="A19" s="165" t="s">
        <v>1503</v>
      </c>
      <c r="B19" s="261" t="s">
        <v>1562</v>
      </c>
      <c r="C19" s="250">
        <v>42948</v>
      </c>
      <c r="D19" s="115" t="s">
        <v>1561</v>
      </c>
      <c r="E19" s="242" t="s">
        <v>1560</v>
      </c>
      <c r="F19" s="50">
        <v>2</v>
      </c>
      <c r="G19" s="50">
        <v>8.1</v>
      </c>
      <c r="H19" s="50">
        <v>1</v>
      </c>
      <c r="I19" s="50"/>
      <c r="J19" s="50"/>
      <c r="K19" s="50">
        <v>0</v>
      </c>
      <c r="L19" s="50">
        <v>0</v>
      </c>
      <c r="M19" s="50">
        <v>8</v>
      </c>
      <c r="N19" s="50">
        <v>35</v>
      </c>
      <c r="O19" s="50">
        <v>80</v>
      </c>
      <c r="P19" s="50">
        <v>12</v>
      </c>
      <c r="Q19" s="50">
        <v>2</v>
      </c>
      <c r="R19" s="51">
        <v>42</v>
      </c>
      <c r="S19" s="40">
        <f t="shared" si="1"/>
        <v>92</v>
      </c>
    </row>
    <row r="20" spans="1:19">
      <c r="A20" s="166" t="s">
        <v>1557</v>
      </c>
      <c r="B20" s="225" t="s">
        <v>1544</v>
      </c>
      <c r="C20" s="250">
        <v>42954</v>
      </c>
      <c r="D20" s="115" t="s">
        <v>1543</v>
      </c>
      <c r="E20" s="242" t="s">
        <v>752</v>
      </c>
      <c r="F20" s="50">
        <v>2</v>
      </c>
      <c r="G20" s="50">
        <v>7.1</v>
      </c>
      <c r="H20" s="50">
        <v>20</v>
      </c>
      <c r="I20" s="41" t="s">
        <v>513</v>
      </c>
      <c r="J20" s="50">
        <v>43</v>
      </c>
      <c r="K20" s="50"/>
      <c r="L20" s="50"/>
      <c r="M20" s="50">
        <v>11</v>
      </c>
      <c r="N20" s="50">
        <v>30</v>
      </c>
      <c r="O20" s="50">
        <v>95</v>
      </c>
      <c r="P20" s="50">
        <v>12</v>
      </c>
      <c r="Q20" s="50">
        <v>2</v>
      </c>
      <c r="R20" s="51">
        <v>57</v>
      </c>
      <c r="S20" s="40">
        <f t="shared" si="1"/>
        <v>164</v>
      </c>
    </row>
    <row r="21" spans="1:19">
      <c r="A21" s="166" t="s">
        <v>1554</v>
      </c>
      <c r="B21" s="225" t="s">
        <v>1549</v>
      </c>
      <c r="C21" s="250">
        <v>42919</v>
      </c>
      <c r="D21" s="115" t="s">
        <v>1548</v>
      </c>
      <c r="E21" s="242" t="s">
        <v>1547</v>
      </c>
      <c r="F21" s="50">
        <v>0</v>
      </c>
      <c r="G21" s="50">
        <v>6.6</v>
      </c>
      <c r="H21" s="50">
        <v>35</v>
      </c>
      <c r="I21" s="38" t="s">
        <v>509</v>
      </c>
      <c r="J21" s="50">
        <v>0</v>
      </c>
      <c r="K21" s="50"/>
      <c r="L21" s="50"/>
      <c r="M21" s="50">
        <v>11</v>
      </c>
      <c r="N21" s="50">
        <v>30</v>
      </c>
      <c r="O21" s="50">
        <v>95</v>
      </c>
      <c r="P21" s="50">
        <v>12</v>
      </c>
      <c r="Q21" s="50">
        <v>2</v>
      </c>
      <c r="R21" s="51">
        <v>57</v>
      </c>
      <c r="S21" s="40">
        <f t="shared" si="1"/>
        <v>134</v>
      </c>
    </row>
    <row r="22" spans="1:19">
      <c r="A22" s="166" t="s">
        <v>157</v>
      </c>
      <c r="B22" s="260" t="s">
        <v>1546</v>
      </c>
      <c r="C22" s="250">
        <v>42984</v>
      </c>
      <c r="D22" s="115" t="s">
        <v>1545</v>
      </c>
      <c r="E22" s="242" t="s">
        <v>546</v>
      </c>
      <c r="F22" s="50">
        <v>2</v>
      </c>
      <c r="G22" s="50">
        <v>6.8</v>
      </c>
      <c r="H22" s="50">
        <v>29</v>
      </c>
      <c r="I22" s="41" t="s">
        <v>509</v>
      </c>
      <c r="J22" s="50">
        <v>0</v>
      </c>
      <c r="K22" s="50"/>
      <c r="L22" s="50"/>
      <c r="M22" s="50">
        <v>9</v>
      </c>
      <c r="N22" s="50">
        <v>26</v>
      </c>
      <c r="O22" s="50">
        <v>100</v>
      </c>
      <c r="P22" s="50">
        <v>15</v>
      </c>
      <c r="Q22" s="50">
        <v>3</v>
      </c>
      <c r="R22" s="51">
        <v>60</v>
      </c>
      <c r="S22" s="40">
        <f t="shared" si="1"/>
        <v>132</v>
      </c>
    </row>
    <row r="23" spans="1:19">
      <c r="A23" s="166" t="s">
        <v>158</v>
      </c>
      <c r="B23" s="225" t="s">
        <v>1556</v>
      </c>
      <c r="C23" s="265">
        <v>42854</v>
      </c>
      <c r="D23" s="115" t="s">
        <v>1555</v>
      </c>
      <c r="E23" s="242" t="s">
        <v>1472</v>
      </c>
      <c r="F23" s="50">
        <v>1</v>
      </c>
      <c r="G23" s="50">
        <v>6.8</v>
      </c>
      <c r="H23" s="50">
        <v>29</v>
      </c>
      <c r="I23" s="38" t="s">
        <v>509</v>
      </c>
      <c r="J23" s="50">
        <v>0</v>
      </c>
      <c r="K23" s="50"/>
      <c r="L23" s="50"/>
      <c r="M23" s="50">
        <v>9</v>
      </c>
      <c r="N23" s="50">
        <v>26</v>
      </c>
      <c r="O23" s="50">
        <v>95</v>
      </c>
      <c r="P23" s="50">
        <v>13</v>
      </c>
      <c r="Q23" s="50">
        <v>2</v>
      </c>
      <c r="R23" s="51">
        <v>57</v>
      </c>
      <c r="S23" s="40">
        <f t="shared" si="1"/>
        <v>126</v>
      </c>
    </row>
    <row r="24" spans="1:19">
      <c r="A24" s="166" t="s">
        <v>159</v>
      </c>
      <c r="B24" s="225" t="s">
        <v>1553</v>
      </c>
      <c r="C24" s="50"/>
      <c r="D24" s="115" t="s">
        <v>1552</v>
      </c>
      <c r="E24" s="242" t="s">
        <v>752</v>
      </c>
      <c r="F24" s="50">
        <v>2</v>
      </c>
      <c r="G24" s="50">
        <v>6.9</v>
      </c>
      <c r="H24" s="50">
        <v>26</v>
      </c>
      <c r="I24" s="41" t="s">
        <v>509</v>
      </c>
      <c r="J24" s="50">
        <v>0</v>
      </c>
      <c r="K24" s="50"/>
      <c r="L24" s="50"/>
      <c r="M24" s="50">
        <v>10</v>
      </c>
      <c r="N24" s="50">
        <v>28</v>
      </c>
      <c r="O24" s="50">
        <v>80</v>
      </c>
      <c r="P24" s="50">
        <v>6</v>
      </c>
      <c r="Q24" s="50">
        <v>1</v>
      </c>
      <c r="R24" s="51">
        <v>54</v>
      </c>
      <c r="S24" s="40">
        <f t="shared" si="1"/>
        <v>116</v>
      </c>
    </row>
    <row r="25" spans="1:19">
      <c r="A25" s="166" t="s">
        <v>114</v>
      </c>
      <c r="B25" s="225" t="s">
        <v>1551</v>
      </c>
      <c r="C25" s="250">
        <v>42822</v>
      </c>
      <c r="D25" s="115" t="s">
        <v>1550</v>
      </c>
      <c r="E25" s="242" t="s">
        <v>1472</v>
      </c>
      <c r="F25" s="50">
        <v>1</v>
      </c>
      <c r="G25" s="50">
        <v>7.5</v>
      </c>
      <c r="H25" s="50">
        <v>8</v>
      </c>
      <c r="I25" s="38" t="s">
        <v>509</v>
      </c>
      <c r="J25" s="50">
        <v>0</v>
      </c>
      <c r="K25" s="50"/>
      <c r="L25" s="50"/>
      <c r="M25" s="50">
        <v>8</v>
      </c>
      <c r="N25" s="50">
        <v>24</v>
      </c>
      <c r="O25" s="50">
        <v>95</v>
      </c>
      <c r="P25" s="50">
        <v>12</v>
      </c>
      <c r="Q25" s="50">
        <v>1</v>
      </c>
      <c r="R25" s="51">
        <v>54</v>
      </c>
      <c r="S25" s="40">
        <f t="shared" si="1"/>
        <v>99</v>
      </c>
    </row>
    <row r="26" spans="1:19">
      <c r="A26" s="166" t="s">
        <v>115</v>
      </c>
      <c r="B26" s="260" t="s">
        <v>1542</v>
      </c>
      <c r="C26" s="250">
        <v>42386</v>
      </c>
      <c r="D26" s="115" t="s">
        <v>1539</v>
      </c>
      <c r="E26" s="242"/>
      <c r="F26" s="50"/>
      <c r="G26" s="50"/>
      <c r="H26" s="50"/>
      <c r="I26" s="38"/>
      <c r="J26" s="50"/>
      <c r="K26" s="50"/>
      <c r="L26" s="50"/>
      <c r="M26" s="50"/>
      <c r="N26" s="50"/>
      <c r="O26" s="50"/>
      <c r="P26" s="50"/>
      <c r="Q26" s="50"/>
      <c r="R26" s="51"/>
      <c r="S26" s="40">
        <f t="shared" si="1"/>
        <v>0</v>
      </c>
    </row>
    <row r="27" spans="1:19">
      <c r="A27" s="166" t="s">
        <v>1541</v>
      </c>
      <c r="B27" s="225" t="s">
        <v>1540</v>
      </c>
      <c r="C27" s="250">
        <v>42575</v>
      </c>
      <c r="D27" s="263" t="s">
        <v>1539</v>
      </c>
      <c r="E27" s="50"/>
      <c r="F27" s="50"/>
      <c r="G27" s="50"/>
      <c r="H27" s="50"/>
      <c r="I27" s="38"/>
      <c r="J27" s="50"/>
      <c r="K27" s="50"/>
      <c r="L27" s="50"/>
      <c r="M27" s="50"/>
      <c r="N27" s="50"/>
      <c r="O27" s="50"/>
      <c r="P27" s="50"/>
      <c r="Q27" s="50"/>
      <c r="R27" s="51"/>
      <c r="S27" s="40">
        <f t="shared" si="1"/>
        <v>0</v>
      </c>
    </row>
    <row r="28" spans="1:19">
      <c r="A28" s="31" t="s">
        <v>1538</v>
      </c>
    </row>
    <row r="29" spans="1:19">
      <c r="B29" s="225"/>
      <c r="M29" s="52"/>
      <c r="N29" s="52"/>
      <c r="O29" s="52"/>
      <c r="P29" s="52"/>
    </row>
  </sheetData>
  <sortState ref="B20:S27">
    <sortCondition descending="1" ref="S20:S27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dataValidations count="1">
    <dataValidation allowBlank="1" showErrorMessage="1" sqref="O9:O11"/>
  </dataValidations>
  <pageMargins left="0.39370078740157483" right="0.23" top="0.39370078740157483" bottom="0.39370078740157483" header="0.15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1"/>
  <sheetViews>
    <sheetView topLeftCell="A16" workbookViewId="0">
      <selection activeCell="H30" sqref="H30"/>
    </sheetView>
  </sheetViews>
  <sheetFormatPr defaultRowHeight="15"/>
  <cols>
    <col min="1" max="1" width="6.5703125" customWidth="1"/>
    <col min="2" max="2" width="34.42578125" customWidth="1"/>
    <col min="3" max="3" width="18.7109375" customWidth="1"/>
    <col min="4" max="4" width="19.28515625" customWidth="1"/>
  </cols>
  <sheetData>
    <row r="2" spans="1:19" ht="18.75">
      <c r="A2" s="508" t="s">
        <v>162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63.7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73" t="s">
        <v>137</v>
      </c>
      <c r="C6" s="91">
        <v>42569</v>
      </c>
      <c r="D6" s="59"/>
      <c r="E6" s="124" t="s">
        <v>548</v>
      </c>
      <c r="F6" s="123">
        <v>38</v>
      </c>
      <c r="G6" s="124" t="s">
        <v>547</v>
      </c>
      <c r="H6" s="124" t="s">
        <v>493</v>
      </c>
      <c r="I6" s="124"/>
      <c r="J6" s="124"/>
      <c r="K6" s="124" t="s">
        <v>494</v>
      </c>
      <c r="L6" s="124" t="s">
        <v>495</v>
      </c>
      <c r="M6" s="124" t="s">
        <v>496</v>
      </c>
      <c r="N6" s="124" t="s">
        <v>495</v>
      </c>
      <c r="O6" s="124" t="s">
        <v>497</v>
      </c>
      <c r="P6" s="124" t="s">
        <v>498</v>
      </c>
      <c r="Q6" s="38" t="s">
        <v>499</v>
      </c>
      <c r="R6" s="38" t="s">
        <v>498</v>
      </c>
      <c r="S6" s="40">
        <f>R6+P6+N6+L6+J6+H6+F6</f>
        <v>240</v>
      </c>
    </row>
    <row r="7" spans="1:19" ht="15.75">
      <c r="A7" s="35" t="s">
        <v>20</v>
      </c>
      <c r="B7" s="73" t="s">
        <v>131</v>
      </c>
      <c r="C7" s="91">
        <v>42460</v>
      </c>
      <c r="D7" s="59"/>
      <c r="E7" s="124" t="s">
        <v>548</v>
      </c>
      <c r="F7" s="123">
        <v>38</v>
      </c>
      <c r="G7" s="124" t="s">
        <v>566</v>
      </c>
      <c r="H7" s="124" t="s">
        <v>500</v>
      </c>
      <c r="I7" s="124"/>
      <c r="J7" s="124"/>
      <c r="K7" s="124" t="s">
        <v>501</v>
      </c>
      <c r="L7" s="124" t="s">
        <v>502</v>
      </c>
      <c r="M7" s="124" t="s">
        <v>494</v>
      </c>
      <c r="N7" s="124" t="s">
        <v>493</v>
      </c>
      <c r="O7" s="124" t="s">
        <v>497</v>
      </c>
      <c r="P7" s="124" t="s">
        <v>498</v>
      </c>
      <c r="Q7" s="38" t="s">
        <v>503</v>
      </c>
      <c r="R7" s="38" t="s">
        <v>504</v>
      </c>
      <c r="S7" s="40">
        <f t="shared" ref="S7:S11" si="0">R7+P7+N7+L7+J7+H7+F7</f>
        <v>180</v>
      </c>
    </row>
    <row r="8" spans="1:19" ht="15.75">
      <c r="A8" s="35" t="s">
        <v>21</v>
      </c>
      <c r="B8" s="73" t="s">
        <v>135</v>
      </c>
      <c r="C8" s="91">
        <v>42356</v>
      </c>
      <c r="D8" s="59"/>
      <c r="E8" s="124" t="s">
        <v>505</v>
      </c>
      <c r="F8" s="123">
        <v>33</v>
      </c>
      <c r="G8" s="124" t="s">
        <v>567</v>
      </c>
      <c r="H8" s="124" t="s">
        <v>506</v>
      </c>
      <c r="I8" s="124"/>
      <c r="J8" s="124"/>
      <c r="K8" s="124" t="s">
        <v>501</v>
      </c>
      <c r="L8" s="124" t="s">
        <v>502</v>
      </c>
      <c r="M8" s="124" t="s">
        <v>494</v>
      </c>
      <c r="N8" s="124" t="s">
        <v>493</v>
      </c>
      <c r="O8" s="124" t="s">
        <v>507</v>
      </c>
      <c r="P8" s="124" t="s">
        <v>508</v>
      </c>
      <c r="Q8" s="38" t="s">
        <v>509</v>
      </c>
      <c r="R8" s="38" t="s">
        <v>508</v>
      </c>
      <c r="S8" s="40">
        <f t="shared" si="0"/>
        <v>170</v>
      </c>
    </row>
    <row r="9" spans="1:19" ht="15.75">
      <c r="A9" s="45" t="s">
        <v>22</v>
      </c>
      <c r="B9" s="73" t="s">
        <v>148</v>
      </c>
      <c r="C9" s="91">
        <v>42343</v>
      </c>
      <c r="D9" s="145" t="s">
        <v>617</v>
      </c>
      <c r="E9" s="124" t="s">
        <v>549</v>
      </c>
      <c r="F9" s="123">
        <v>38</v>
      </c>
      <c r="G9" s="124" t="s">
        <v>568</v>
      </c>
      <c r="H9" s="124" t="s">
        <v>506</v>
      </c>
      <c r="I9" s="124" t="s">
        <v>510</v>
      </c>
      <c r="J9" s="124" t="s">
        <v>511</v>
      </c>
      <c r="K9" s="124"/>
      <c r="L9" s="124"/>
      <c r="M9" s="124" t="s">
        <v>496</v>
      </c>
      <c r="N9" s="124" t="s">
        <v>493</v>
      </c>
      <c r="O9" s="124" t="s">
        <v>512</v>
      </c>
      <c r="P9" s="124" t="s">
        <v>511</v>
      </c>
      <c r="Q9" s="38" t="s">
        <v>509</v>
      </c>
      <c r="R9" s="38" t="s">
        <v>511</v>
      </c>
      <c r="S9" s="40">
        <f t="shared" si="0"/>
        <v>208</v>
      </c>
    </row>
    <row r="10" spans="1:19" ht="15.75">
      <c r="A10" s="45" t="s">
        <v>23</v>
      </c>
      <c r="B10" s="73" t="s">
        <v>147</v>
      </c>
      <c r="C10" s="116">
        <v>42689</v>
      </c>
      <c r="D10" s="80">
        <v>23230264716</v>
      </c>
      <c r="E10" s="124" t="s">
        <v>550</v>
      </c>
      <c r="F10" s="123">
        <v>14</v>
      </c>
      <c r="G10" s="124" t="s">
        <v>569</v>
      </c>
      <c r="H10" s="124" t="s">
        <v>500</v>
      </c>
      <c r="I10" s="124" t="s">
        <v>513</v>
      </c>
      <c r="J10" s="124" t="s">
        <v>514</v>
      </c>
      <c r="K10" s="124"/>
      <c r="L10" s="124"/>
      <c r="M10" s="124" t="s">
        <v>496</v>
      </c>
      <c r="N10" s="124" t="s">
        <v>493</v>
      </c>
      <c r="O10" s="124" t="s">
        <v>515</v>
      </c>
      <c r="P10" s="124" t="s">
        <v>516</v>
      </c>
      <c r="Q10" s="38" t="s">
        <v>517</v>
      </c>
      <c r="R10" s="38" t="s">
        <v>518</v>
      </c>
      <c r="S10" s="40">
        <f t="shared" si="0"/>
        <v>172</v>
      </c>
    </row>
    <row r="11" spans="1:19" ht="20.25" customHeight="1">
      <c r="A11" s="45" t="s">
        <v>24</v>
      </c>
      <c r="B11" s="73" t="s">
        <v>140</v>
      </c>
      <c r="C11" s="116">
        <v>42640</v>
      </c>
      <c r="D11" s="80">
        <v>23230264706</v>
      </c>
      <c r="E11" s="124" t="s">
        <v>551</v>
      </c>
      <c r="F11" s="123">
        <v>23</v>
      </c>
      <c r="G11" s="124" t="s">
        <v>570</v>
      </c>
      <c r="H11" s="124" t="s">
        <v>498</v>
      </c>
      <c r="I11" s="124" t="s">
        <v>513</v>
      </c>
      <c r="J11" s="124" t="s">
        <v>514</v>
      </c>
      <c r="K11" s="124"/>
      <c r="L11" s="124"/>
      <c r="M11" s="124" t="s">
        <v>519</v>
      </c>
      <c r="N11" s="124" t="s">
        <v>504</v>
      </c>
      <c r="O11" s="124" t="s">
        <v>520</v>
      </c>
      <c r="P11" s="124" t="s">
        <v>514</v>
      </c>
      <c r="Q11" s="38" t="s">
        <v>521</v>
      </c>
      <c r="R11" s="38" t="s">
        <v>522</v>
      </c>
      <c r="S11" s="40">
        <f t="shared" si="0"/>
        <v>152</v>
      </c>
    </row>
    <row r="12" spans="1:19" ht="15.75">
      <c r="A12" s="45"/>
      <c r="B12" s="61" t="s">
        <v>36</v>
      </c>
      <c r="C12" s="95"/>
      <c r="D12" s="61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1122</v>
      </c>
    </row>
    <row r="13" spans="1:19" ht="15.75">
      <c r="A13" s="35" t="s">
        <v>37</v>
      </c>
      <c r="B13" s="73" t="s">
        <v>122</v>
      </c>
      <c r="C13" s="116">
        <v>42620</v>
      </c>
      <c r="D13" s="80">
        <v>24230011281</v>
      </c>
      <c r="E13" s="124" t="s">
        <v>555</v>
      </c>
      <c r="F13" s="126">
        <v>1</v>
      </c>
      <c r="G13" s="126">
        <v>7.2</v>
      </c>
      <c r="H13" s="126">
        <v>20</v>
      </c>
      <c r="I13" s="126"/>
      <c r="J13" s="126"/>
      <c r="K13" s="126" t="s">
        <v>509</v>
      </c>
      <c r="L13" s="126">
        <v>0</v>
      </c>
      <c r="M13" s="126">
        <v>18</v>
      </c>
      <c r="N13" s="126">
        <v>58</v>
      </c>
      <c r="O13" s="126">
        <v>100</v>
      </c>
      <c r="P13" s="126">
        <v>20</v>
      </c>
      <c r="Q13" s="126" t="s">
        <v>517</v>
      </c>
      <c r="R13" s="126">
        <v>42</v>
      </c>
      <c r="S13" s="40">
        <f t="shared" ref="S13:S22" si="1">R13+P13+N13+L13+J13+H13+F13</f>
        <v>141</v>
      </c>
    </row>
    <row r="14" spans="1:19" ht="31.5">
      <c r="A14" s="35" t="s">
        <v>38</v>
      </c>
      <c r="B14" s="73" t="s">
        <v>130</v>
      </c>
      <c r="C14" s="116">
        <v>42193</v>
      </c>
      <c r="D14" s="73">
        <v>23230264739</v>
      </c>
      <c r="E14" s="124" t="s">
        <v>505</v>
      </c>
      <c r="F14" s="129">
        <v>33</v>
      </c>
      <c r="G14" s="124" t="s">
        <v>566</v>
      </c>
      <c r="H14" s="124" t="s">
        <v>500</v>
      </c>
      <c r="I14" s="124"/>
      <c r="J14" s="124"/>
      <c r="K14" s="124" t="s">
        <v>499</v>
      </c>
      <c r="L14" s="124" t="s">
        <v>514</v>
      </c>
      <c r="M14" s="124" t="s">
        <v>526</v>
      </c>
      <c r="N14" s="124" t="s">
        <v>533</v>
      </c>
      <c r="O14" s="124" t="s">
        <v>507</v>
      </c>
      <c r="P14" s="124" t="s">
        <v>508</v>
      </c>
      <c r="Q14" s="38" t="s">
        <v>509</v>
      </c>
      <c r="R14" s="38" t="s">
        <v>508</v>
      </c>
      <c r="S14" s="40">
        <f t="shared" si="1"/>
        <v>130</v>
      </c>
    </row>
    <row r="15" spans="1:19" ht="15.75">
      <c r="A15" s="35" t="s">
        <v>39</v>
      </c>
      <c r="B15" s="73" t="s">
        <v>121</v>
      </c>
      <c r="C15" s="116">
        <v>42749</v>
      </c>
      <c r="D15" s="80">
        <v>23230264777</v>
      </c>
      <c r="E15" s="130" t="s">
        <v>528</v>
      </c>
      <c r="F15" s="419">
        <v>20</v>
      </c>
      <c r="G15" s="124" t="s">
        <v>571</v>
      </c>
      <c r="H15" s="125">
        <v>20</v>
      </c>
      <c r="I15" s="124"/>
      <c r="J15" s="125"/>
      <c r="K15" s="125">
        <v>2</v>
      </c>
      <c r="L15" s="125">
        <v>9</v>
      </c>
      <c r="M15" s="125">
        <v>13</v>
      </c>
      <c r="N15" s="125">
        <v>32</v>
      </c>
      <c r="O15" s="125">
        <v>120</v>
      </c>
      <c r="P15" s="124" t="s">
        <v>522</v>
      </c>
      <c r="Q15" s="38" t="s">
        <v>534</v>
      </c>
      <c r="R15" s="38" t="s">
        <v>500</v>
      </c>
      <c r="S15" s="40">
        <f t="shared" si="1"/>
        <v>117</v>
      </c>
    </row>
    <row r="16" spans="1:19" ht="15.75">
      <c r="A16" s="35" t="s">
        <v>40</v>
      </c>
      <c r="B16" s="73" t="s">
        <v>123</v>
      </c>
      <c r="C16" s="116">
        <v>42699</v>
      </c>
      <c r="D16" s="80">
        <v>23230064954</v>
      </c>
      <c r="E16" s="124" t="s">
        <v>557</v>
      </c>
      <c r="F16" s="420">
        <v>2</v>
      </c>
      <c r="G16" s="50">
        <v>6.8</v>
      </c>
      <c r="H16" s="50">
        <v>32</v>
      </c>
      <c r="I16" s="50"/>
      <c r="J16" s="50"/>
      <c r="K16" s="50">
        <v>0</v>
      </c>
      <c r="L16" s="50">
        <v>0</v>
      </c>
      <c r="M16" s="50">
        <v>3</v>
      </c>
      <c r="N16" s="50">
        <v>19</v>
      </c>
      <c r="O16" s="50">
        <v>105</v>
      </c>
      <c r="P16" s="50">
        <v>22</v>
      </c>
      <c r="Q16" s="126" t="s">
        <v>513</v>
      </c>
      <c r="R16" s="126">
        <v>32</v>
      </c>
      <c r="S16" s="40">
        <f t="shared" si="1"/>
        <v>107</v>
      </c>
    </row>
    <row r="17" spans="1:19" ht="15.75">
      <c r="A17" s="70" t="s">
        <v>92</v>
      </c>
      <c r="B17" s="73" t="s">
        <v>134</v>
      </c>
      <c r="C17" s="116">
        <v>42819</v>
      </c>
      <c r="D17" s="49"/>
      <c r="E17" s="124" t="s">
        <v>554</v>
      </c>
      <c r="F17" s="232">
        <v>2</v>
      </c>
      <c r="G17" s="126">
        <v>7.6</v>
      </c>
      <c r="H17" s="126">
        <v>8</v>
      </c>
      <c r="I17" s="126"/>
      <c r="J17" s="126"/>
      <c r="K17" s="126" t="s">
        <v>509</v>
      </c>
      <c r="L17" s="126">
        <v>0</v>
      </c>
      <c r="M17" s="126">
        <v>8</v>
      </c>
      <c r="N17" s="126">
        <v>29</v>
      </c>
      <c r="O17" s="126">
        <v>115</v>
      </c>
      <c r="P17" s="126">
        <v>27</v>
      </c>
      <c r="Q17" s="126" t="s">
        <v>513</v>
      </c>
      <c r="R17" s="126">
        <v>32</v>
      </c>
      <c r="S17" s="40">
        <f t="shared" si="1"/>
        <v>98</v>
      </c>
    </row>
    <row r="18" spans="1:19" ht="36.75" customHeight="1">
      <c r="A18" s="70" t="s">
        <v>94</v>
      </c>
      <c r="B18" s="73" t="s">
        <v>128</v>
      </c>
      <c r="C18" s="116">
        <v>42626</v>
      </c>
      <c r="D18" s="48"/>
      <c r="E18" s="127" t="s">
        <v>528</v>
      </c>
      <c r="F18" s="123">
        <v>20</v>
      </c>
      <c r="G18" s="124" t="s">
        <v>571</v>
      </c>
      <c r="H18" s="124" t="s">
        <v>514</v>
      </c>
      <c r="I18" s="124"/>
      <c r="J18" s="124"/>
      <c r="K18" s="124" t="s">
        <v>523</v>
      </c>
      <c r="L18" s="124" t="s">
        <v>500</v>
      </c>
      <c r="M18" s="124" t="s">
        <v>500</v>
      </c>
      <c r="N18" s="124" t="s">
        <v>498</v>
      </c>
      <c r="O18" s="124" t="s">
        <v>529</v>
      </c>
      <c r="P18" s="124" t="s">
        <v>501</v>
      </c>
      <c r="Q18" s="38" t="s">
        <v>530</v>
      </c>
      <c r="R18" s="38" t="s">
        <v>509</v>
      </c>
      <c r="S18" s="40">
        <f t="shared" si="1"/>
        <v>96</v>
      </c>
    </row>
    <row r="19" spans="1:19" ht="31.5">
      <c r="A19" s="70" t="s">
        <v>99</v>
      </c>
      <c r="B19" s="73" t="s">
        <v>136</v>
      </c>
      <c r="C19" s="116">
        <v>42537</v>
      </c>
      <c r="D19" s="80">
        <v>23230264708</v>
      </c>
      <c r="E19" s="124" t="s">
        <v>556</v>
      </c>
      <c r="F19" s="126">
        <v>1</v>
      </c>
      <c r="G19" s="126">
        <v>7.7</v>
      </c>
      <c r="H19" s="126">
        <v>5</v>
      </c>
      <c r="I19" s="126"/>
      <c r="J19" s="126"/>
      <c r="K19" s="126" t="s">
        <v>509</v>
      </c>
      <c r="L19" s="126">
        <v>0</v>
      </c>
      <c r="M19" s="126">
        <v>8</v>
      </c>
      <c r="N19" s="126">
        <v>29</v>
      </c>
      <c r="O19" s="126">
        <v>115</v>
      </c>
      <c r="P19" s="126">
        <v>27</v>
      </c>
      <c r="Q19" s="126" t="s">
        <v>513</v>
      </c>
      <c r="R19" s="126">
        <v>32</v>
      </c>
      <c r="S19" s="40">
        <f t="shared" si="1"/>
        <v>94</v>
      </c>
    </row>
    <row r="20" spans="1:19" ht="15.75">
      <c r="A20" s="70" t="s">
        <v>100</v>
      </c>
      <c r="B20" s="73" t="s">
        <v>127</v>
      </c>
      <c r="C20" s="116">
        <v>42607</v>
      </c>
      <c r="D20" s="80">
        <v>23230264691</v>
      </c>
      <c r="E20" s="124" t="s">
        <v>552</v>
      </c>
      <c r="F20" s="123">
        <v>15</v>
      </c>
      <c r="G20" s="124" t="s">
        <v>566</v>
      </c>
      <c r="H20" s="124" t="s">
        <v>500</v>
      </c>
      <c r="I20" s="124"/>
      <c r="J20" s="125"/>
      <c r="K20" s="124" t="s">
        <v>523</v>
      </c>
      <c r="L20" s="124" t="s">
        <v>500</v>
      </c>
      <c r="M20" s="124" t="s">
        <v>524</v>
      </c>
      <c r="N20" s="124" t="s">
        <v>504</v>
      </c>
      <c r="O20" s="124" t="s">
        <v>525</v>
      </c>
      <c r="P20" s="124" t="s">
        <v>526</v>
      </c>
      <c r="Q20" s="38" t="s">
        <v>527</v>
      </c>
      <c r="R20" s="38" t="s">
        <v>509</v>
      </c>
      <c r="S20" s="40">
        <f t="shared" si="1"/>
        <v>87</v>
      </c>
    </row>
    <row r="21" spans="1:19" ht="15.75">
      <c r="A21" s="70" t="s">
        <v>101</v>
      </c>
      <c r="B21" s="73" t="s">
        <v>129</v>
      </c>
      <c r="C21" s="116">
        <v>42588</v>
      </c>
      <c r="D21" s="144" t="s">
        <v>611</v>
      </c>
      <c r="E21" s="124" t="s">
        <v>553</v>
      </c>
      <c r="F21" s="123">
        <v>0</v>
      </c>
      <c r="G21" s="124" t="s">
        <v>572</v>
      </c>
      <c r="H21" s="124" t="s">
        <v>509</v>
      </c>
      <c r="I21" s="124"/>
      <c r="J21" s="124"/>
      <c r="K21" s="124" t="s">
        <v>513</v>
      </c>
      <c r="L21" s="124" t="s">
        <v>501</v>
      </c>
      <c r="M21" s="124" t="s">
        <v>531</v>
      </c>
      <c r="N21" s="124" t="s">
        <v>502</v>
      </c>
      <c r="O21" s="124" t="s">
        <v>532</v>
      </c>
      <c r="P21" s="124" t="s">
        <v>509</v>
      </c>
      <c r="Q21" s="38" t="s">
        <v>530</v>
      </c>
      <c r="R21" s="38" t="s">
        <v>509</v>
      </c>
      <c r="S21" s="40">
        <f t="shared" si="1"/>
        <v>30</v>
      </c>
    </row>
    <row r="22" spans="1:19" ht="14.25" customHeight="1">
      <c r="A22" s="70" t="s">
        <v>102</v>
      </c>
      <c r="B22" s="73" t="s">
        <v>133</v>
      </c>
      <c r="C22" s="116">
        <v>42818</v>
      </c>
      <c r="D22" s="80">
        <v>23230264804</v>
      </c>
      <c r="E22" s="124" t="s">
        <v>553</v>
      </c>
      <c r="F22" s="123">
        <v>0</v>
      </c>
      <c r="G22" s="124" t="s">
        <v>573</v>
      </c>
      <c r="H22" s="124" t="s">
        <v>509</v>
      </c>
      <c r="I22" s="124"/>
      <c r="J22" s="124"/>
      <c r="K22" s="124" t="s">
        <v>513</v>
      </c>
      <c r="L22" s="124" t="s">
        <v>501</v>
      </c>
      <c r="M22" s="124" t="s">
        <v>535</v>
      </c>
      <c r="N22" s="124" t="s">
        <v>536</v>
      </c>
      <c r="O22" s="124" t="s">
        <v>532</v>
      </c>
      <c r="P22" s="124" t="s">
        <v>509</v>
      </c>
      <c r="Q22" s="38" t="s">
        <v>530</v>
      </c>
      <c r="R22" s="38" t="s">
        <v>509</v>
      </c>
      <c r="S22" s="40">
        <f t="shared" si="1"/>
        <v>28</v>
      </c>
    </row>
    <row r="23" spans="1:19" ht="31.5">
      <c r="A23" s="74" t="s">
        <v>153</v>
      </c>
      <c r="B23" s="73" t="s">
        <v>132</v>
      </c>
      <c r="C23" s="96" t="s">
        <v>70</v>
      </c>
      <c r="D23" s="49"/>
      <c r="E23" s="128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137"/>
      <c r="S23" s="40"/>
    </row>
    <row r="24" spans="1:19" ht="15.75">
      <c r="A24" s="69" t="s">
        <v>155</v>
      </c>
      <c r="B24" s="73" t="s">
        <v>143</v>
      </c>
      <c r="C24" s="116">
        <v>42670</v>
      </c>
      <c r="D24" s="144" t="s">
        <v>615</v>
      </c>
      <c r="E24" s="124" t="s">
        <v>560</v>
      </c>
      <c r="F24" s="123">
        <v>23</v>
      </c>
      <c r="G24" s="124" t="s">
        <v>577</v>
      </c>
      <c r="H24" s="124" t="s">
        <v>541</v>
      </c>
      <c r="I24" s="124" t="s">
        <v>513</v>
      </c>
      <c r="J24" s="124" t="s">
        <v>514</v>
      </c>
      <c r="K24" s="124"/>
      <c r="L24" s="124"/>
      <c r="M24" s="124" t="s">
        <v>519</v>
      </c>
      <c r="N24" s="124" t="s">
        <v>504</v>
      </c>
      <c r="O24" s="124" t="s">
        <v>497</v>
      </c>
      <c r="P24" s="124" t="s">
        <v>542</v>
      </c>
      <c r="Q24" s="38" t="s">
        <v>521</v>
      </c>
      <c r="R24" s="38" t="s">
        <v>522</v>
      </c>
      <c r="S24" s="40">
        <f t="shared" ref="S24:S38" si="2">R24+P24+N24+L24+J24+H24+F24</f>
        <v>148</v>
      </c>
    </row>
    <row r="25" spans="1:19" ht="15.75">
      <c r="A25" s="69" t="s">
        <v>156</v>
      </c>
      <c r="B25" s="73" t="s">
        <v>149</v>
      </c>
      <c r="C25" s="116">
        <v>42615</v>
      </c>
      <c r="D25" s="80">
        <v>23230264688</v>
      </c>
      <c r="E25" s="124" t="s">
        <v>563</v>
      </c>
      <c r="F25" s="126">
        <v>0</v>
      </c>
      <c r="G25" s="50">
        <v>6.7</v>
      </c>
      <c r="H25" s="50">
        <v>26</v>
      </c>
      <c r="I25" s="50">
        <v>0</v>
      </c>
      <c r="J25" s="50">
        <v>0</v>
      </c>
      <c r="K25" s="50"/>
      <c r="L25" s="50"/>
      <c r="M25" s="50">
        <v>17</v>
      </c>
      <c r="N25" s="50">
        <v>41</v>
      </c>
      <c r="O25" s="50">
        <v>100</v>
      </c>
      <c r="P25" s="50">
        <v>13</v>
      </c>
      <c r="Q25" s="126" t="s">
        <v>510</v>
      </c>
      <c r="R25" s="126">
        <v>53</v>
      </c>
      <c r="S25" s="40">
        <f t="shared" si="2"/>
        <v>133</v>
      </c>
    </row>
    <row r="26" spans="1:19" ht="31.5">
      <c r="A26" s="68" t="s">
        <v>157</v>
      </c>
      <c r="B26" s="73" t="s">
        <v>150</v>
      </c>
      <c r="C26" s="116">
        <v>42703</v>
      </c>
      <c r="D26" s="49"/>
      <c r="E26" s="124" t="s">
        <v>564</v>
      </c>
      <c r="F26" s="126">
        <v>6</v>
      </c>
      <c r="G26" s="50">
        <v>6.6</v>
      </c>
      <c r="H26" s="50">
        <v>29</v>
      </c>
      <c r="I26" s="50">
        <v>0</v>
      </c>
      <c r="J26" s="50">
        <v>0</v>
      </c>
      <c r="K26" s="50"/>
      <c r="L26" s="50"/>
      <c r="M26" s="50">
        <v>18</v>
      </c>
      <c r="N26" s="50">
        <v>44</v>
      </c>
      <c r="O26" s="50">
        <v>110</v>
      </c>
      <c r="P26" s="50">
        <v>17</v>
      </c>
      <c r="Q26" s="126" t="s">
        <v>540</v>
      </c>
      <c r="R26" s="126">
        <v>30</v>
      </c>
      <c r="S26" s="40">
        <f t="shared" si="2"/>
        <v>126</v>
      </c>
    </row>
    <row r="27" spans="1:19" ht="15.75">
      <c r="A27" s="68" t="s">
        <v>158</v>
      </c>
      <c r="B27" s="73" t="s">
        <v>142</v>
      </c>
      <c r="C27" s="116">
        <v>42464</v>
      </c>
      <c r="D27" s="49"/>
      <c r="E27" s="124" t="s">
        <v>550</v>
      </c>
      <c r="F27" s="123">
        <v>14</v>
      </c>
      <c r="G27" s="124" t="s">
        <v>569</v>
      </c>
      <c r="H27" s="124" t="s">
        <v>500</v>
      </c>
      <c r="I27" s="124" t="s">
        <v>513</v>
      </c>
      <c r="J27" s="124" t="s">
        <v>514</v>
      </c>
      <c r="K27" s="124"/>
      <c r="L27" s="124"/>
      <c r="M27" s="124" t="s">
        <v>519</v>
      </c>
      <c r="N27" s="124" t="s">
        <v>504</v>
      </c>
      <c r="O27" s="124" t="s">
        <v>507</v>
      </c>
      <c r="P27" s="124" t="s">
        <v>538</v>
      </c>
      <c r="Q27" s="38" t="s">
        <v>534</v>
      </c>
      <c r="R27" s="38" t="s">
        <v>541</v>
      </c>
      <c r="S27" s="40">
        <f t="shared" si="2"/>
        <v>116</v>
      </c>
    </row>
    <row r="28" spans="1:19" ht="15.75">
      <c r="A28" s="68" t="s">
        <v>159</v>
      </c>
      <c r="B28" s="73" t="s">
        <v>139</v>
      </c>
      <c r="C28" s="116">
        <v>42675</v>
      </c>
      <c r="D28" s="144" t="s">
        <v>616</v>
      </c>
      <c r="E28" s="124" t="s">
        <v>559</v>
      </c>
      <c r="F28" s="123">
        <v>0</v>
      </c>
      <c r="G28" s="124" t="s">
        <v>567</v>
      </c>
      <c r="H28" s="124" t="s">
        <v>504</v>
      </c>
      <c r="I28" s="124" t="s">
        <v>509</v>
      </c>
      <c r="J28" s="124" t="s">
        <v>509</v>
      </c>
      <c r="K28" s="124"/>
      <c r="L28" s="124"/>
      <c r="M28" s="124" t="s">
        <v>494</v>
      </c>
      <c r="N28" s="124" t="s">
        <v>511</v>
      </c>
      <c r="O28" s="124" t="s">
        <v>539</v>
      </c>
      <c r="P28" s="124" t="s">
        <v>494</v>
      </c>
      <c r="Q28" s="38" t="s">
        <v>540</v>
      </c>
      <c r="R28" s="38" t="s">
        <v>511</v>
      </c>
      <c r="S28" s="40">
        <f t="shared" si="2"/>
        <v>107</v>
      </c>
    </row>
    <row r="29" spans="1:19" ht="15.75">
      <c r="A29" s="72" t="s">
        <v>114</v>
      </c>
      <c r="B29" s="73" t="s">
        <v>146</v>
      </c>
      <c r="C29" s="116">
        <v>42523</v>
      </c>
      <c r="D29" s="80">
        <v>23230264725</v>
      </c>
      <c r="E29" s="124" t="s">
        <v>561</v>
      </c>
      <c r="F29" s="123">
        <v>0</v>
      </c>
      <c r="G29" s="124" t="s">
        <v>577</v>
      </c>
      <c r="H29" s="124" t="s">
        <v>541</v>
      </c>
      <c r="I29" s="124" t="s">
        <v>509</v>
      </c>
      <c r="J29" s="124" t="s">
        <v>509</v>
      </c>
      <c r="K29" s="124"/>
      <c r="L29" s="124"/>
      <c r="M29" s="124" t="s">
        <v>494</v>
      </c>
      <c r="N29" s="124" t="s">
        <v>511</v>
      </c>
      <c r="O29" s="124" t="s">
        <v>539</v>
      </c>
      <c r="P29" s="124" t="s">
        <v>494</v>
      </c>
      <c r="Q29" s="38" t="s">
        <v>540</v>
      </c>
      <c r="R29" s="38" t="s">
        <v>511</v>
      </c>
      <c r="S29" s="40">
        <f t="shared" si="2"/>
        <v>101</v>
      </c>
    </row>
    <row r="30" spans="1:19" ht="15.75">
      <c r="A30" s="72" t="s">
        <v>115</v>
      </c>
      <c r="B30" s="73" t="s">
        <v>152</v>
      </c>
      <c r="C30" s="116">
        <v>42614</v>
      </c>
      <c r="D30" s="144" t="s">
        <v>618</v>
      </c>
      <c r="E30" s="124" t="s">
        <v>565</v>
      </c>
      <c r="F30" s="126">
        <v>6</v>
      </c>
      <c r="G30" s="50">
        <v>7.5</v>
      </c>
      <c r="H30" s="50">
        <v>1</v>
      </c>
      <c r="I30" s="50">
        <v>0</v>
      </c>
      <c r="J30" s="50">
        <v>0</v>
      </c>
      <c r="K30" s="50"/>
      <c r="L30" s="50"/>
      <c r="M30" s="50">
        <v>10</v>
      </c>
      <c r="N30" s="50">
        <v>24</v>
      </c>
      <c r="O30" s="50">
        <v>105</v>
      </c>
      <c r="P30" s="50">
        <v>15</v>
      </c>
      <c r="Q30" s="126" t="s">
        <v>510</v>
      </c>
      <c r="R30" s="126">
        <v>53</v>
      </c>
      <c r="S30" s="40">
        <f t="shared" si="2"/>
        <v>99</v>
      </c>
    </row>
    <row r="31" spans="1:19" ht="15.75">
      <c r="A31" s="72" t="s">
        <v>116</v>
      </c>
      <c r="B31" s="73" t="s">
        <v>138</v>
      </c>
      <c r="C31" s="116">
        <v>42641</v>
      </c>
      <c r="D31" s="80">
        <v>23230264678</v>
      </c>
      <c r="E31" s="124" t="s">
        <v>558</v>
      </c>
      <c r="F31" s="123">
        <v>0</v>
      </c>
      <c r="G31" s="124" t="s">
        <v>574</v>
      </c>
      <c r="H31" s="124" t="s">
        <v>502</v>
      </c>
      <c r="I31" s="124" t="s">
        <v>513</v>
      </c>
      <c r="J31" s="124" t="s">
        <v>514</v>
      </c>
      <c r="K31" s="124"/>
      <c r="L31" s="124"/>
      <c r="M31" s="124" t="s">
        <v>519</v>
      </c>
      <c r="N31" s="124" t="s">
        <v>504</v>
      </c>
      <c r="O31" s="124" t="s">
        <v>529</v>
      </c>
      <c r="P31" s="124" t="s">
        <v>510</v>
      </c>
      <c r="Q31" s="38" t="s">
        <v>530</v>
      </c>
      <c r="R31" s="38" t="s">
        <v>509</v>
      </c>
      <c r="S31" s="40">
        <f t="shared" si="2"/>
        <v>77</v>
      </c>
    </row>
    <row r="32" spans="1:19" ht="15.75">
      <c r="A32" s="72" t="s">
        <v>117</v>
      </c>
      <c r="B32" s="73" t="s">
        <v>145</v>
      </c>
      <c r="C32" s="116">
        <v>42431</v>
      </c>
      <c r="D32" s="144" t="s">
        <v>619</v>
      </c>
      <c r="E32" s="124" t="s">
        <v>562</v>
      </c>
      <c r="F32" s="123">
        <v>0</v>
      </c>
      <c r="G32" s="124" t="s">
        <v>577</v>
      </c>
      <c r="H32" s="124" t="s">
        <v>541</v>
      </c>
      <c r="I32" s="124" t="s">
        <v>509</v>
      </c>
      <c r="J32" s="124" t="s">
        <v>509</v>
      </c>
      <c r="K32" s="124"/>
      <c r="L32" s="124"/>
      <c r="M32" s="124" t="s">
        <v>538</v>
      </c>
      <c r="N32" s="124" t="s">
        <v>514</v>
      </c>
      <c r="O32" s="124" t="s">
        <v>497</v>
      </c>
      <c r="P32" s="124" t="s">
        <v>542</v>
      </c>
      <c r="Q32" s="38" t="s">
        <v>530</v>
      </c>
      <c r="R32" s="38" t="s">
        <v>509</v>
      </c>
      <c r="S32" s="40">
        <f t="shared" si="2"/>
        <v>71</v>
      </c>
    </row>
    <row r="33" spans="1:19" ht="15.75">
      <c r="A33" s="72" t="s">
        <v>118</v>
      </c>
      <c r="B33" s="73" t="s">
        <v>144</v>
      </c>
      <c r="C33" s="116">
        <v>42169</v>
      </c>
      <c r="D33" s="80">
        <v>24230011419</v>
      </c>
      <c r="E33" s="124" t="s">
        <v>561</v>
      </c>
      <c r="F33" s="123">
        <v>0</v>
      </c>
      <c r="G33" s="124" t="s">
        <v>578</v>
      </c>
      <c r="H33" s="124" t="s">
        <v>509</v>
      </c>
      <c r="I33" s="124" t="s">
        <v>509</v>
      </c>
      <c r="J33" s="124" t="s">
        <v>509</v>
      </c>
      <c r="K33" s="124"/>
      <c r="L33" s="124"/>
      <c r="M33" s="124" t="s">
        <v>538</v>
      </c>
      <c r="N33" s="124" t="s">
        <v>514</v>
      </c>
      <c r="O33" s="124" t="s">
        <v>539</v>
      </c>
      <c r="P33" s="124" t="s">
        <v>494</v>
      </c>
      <c r="Q33" s="38" t="s">
        <v>540</v>
      </c>
      <c r="R33" s="38" t="s">
        <v>511</v>
      </c>
      <c r="S33" s="40">
        <f t="shared" si="2"/>
        <v>65</v>
      </c>
    </row>
    <row r="34" spans="1:19" ht="15.75">
      <c r="A34" s="72" t="s">
        <v>77</v>
      </c>
      <c r="B34" s="73" t="s">
        <v>151</v>
      </c>
      <c r="C34" s="116">
        <v>42518</v>
      </c>
      <c r="D34" s="80">
        <v>23230264732</v>
      </c>
      <c r="E34" s="124" t="s">
        <v>558</v>
      </c>
      <c r="F34" s="123">
        <v>0</v>
      </c>
      <c r="G34" s="124" t="s">
        <v>571</v>
      </c>
      <c r="H34" s="124" t="s">
        <v>544</v>
      </c>
      <c r="I34" s="124" t="s">
        <v>509</v>
      </c>
      <c r="J34" s="124" t="s">
        <v>509</v>
      </c>
      <c r="K34" s="124"/>
      <c r="L34" s="124"/>
      <c r="M34" s="124" t="s">
        <v>519</v>
      </c>
      <c r="N34" s="124" t="s">
        <v>504</v>
      </c>
      <c r="O34" s="124" t="s">
        <v>529</v>
      </c>
      <c r="P34" s="124" t="s">
        <v>510</v>
      </c>
      <c r="Q34" s="38" t="s">
        <v>530</v>
      </c>
      <c r="R34" s="38" t="s">
        <v>509</v>
      </c>
      <c r="S34" s="40">
        <f t="shared" si="2"/>
        <v>45</v>
      </c>
    </row>
    <row r="35" spans="1:19" ht="20.25" customHeight="1">
      <c r="A35" s="72" t="s">
        <v>119</v>
      </c>
      <c r="B35" s="73" t="s">
        <v>126</v>
      </c>
      <c r="C35" s="116">
        <v>42441</v>
      </c>
      <c r="D35" s="144" t="s">
        <v>614</v>
      </c>
      <c r="E35" s="127" t="s">
        <v>561</v>
      </c>
      <c r="F35" s="123">
        <v>0</v>
      </c>
      <c r="G35" s="124" t="s">
        <v>579</v>
      </c>
      <c r="H35" s="124" t="s">
        <v>513</v>
      </c>
      <c r="I35" s="124" t="s">
        <v>509</v>
      </c>
      <c r="J35" s="124" t="s">
        <v>509</v>
      </c>
      <c r="K35" s="124"/>
      <c r="L35" s="124"/>
      <c r="M35" s="124" t="s">
        <v>535</v>
      </c>
      <c r="N35" s="124" t="s">
        <v>536</v>
      </c>
      <c r="O35" s="124" t="s">
        <v>525</v>
      </c>
      <c r="P35" s="124" t="s">
        <v>513</v>
      </c>
      <c r="Q35" s="38" t="s">
        <v>530</v>
      </c>
      <c r="R35" s="38" t="s">
        <v>509</v>
      </c>
      <c r="S35" s="40">
        <f t="shared" si="2"/>
        <v>23</v>
      </c>
    </row>
    <row r="36" spans="1:19" ht="15.75">
      <c r="A36" s="72" t="s">
        <v>120</v>
      </c>
      <c r="B36" s="73" t="s">
        <v>125</v>
      </c>
      <c r="C36" s="116">
        <v>42634</v>
      </c>
      <c r="D36" s="144" t="s">
        <v>612</v>
      </c>
      <c r="E36" s="127" t="s">
        <v>553</v>
      </c>
      <c r="F36" s="123">
        <v>0</v>
      </c>
      <c r="G36" s="124" t="s">
        <v>576</v>
      </c>
      <c r="H36" s="124" t="s">
        <v>509</v>
      </c>
      <c r="I36" s="124" t="s">
        <v>509</v>
      </c>
      <c r="J36" s="124" t="s">
        <v>509</v>
      </c>
      <c r="K36" s="124"/>
      <c r="L36" s="124"/>
      <c r="M36" s="124" t="s">
        <v>535</v>
      </c>
      <c r="N36" s="124" t="s">
        <v>536</v>
      </c>
      <c r="O36" s="124" t="s">
        <v>525</v>
      </c>
      <c r="P36" s="124" t="s">
        <v>513</v>
      </c>
      <c r="Q36" s="38" t="s">
        <v>543</v>
      </c>
      <c r="R36" s="38" t="s">
        <v>509</v>
      </c>
      <c r="S36" s="40">
        <f t="shared" si="2"/>
        <v>22</v>
      </c>
    </row>
    <row r="37" spans="1:19" ht="15.75">
      <c r="A37" s="72" t="s">
        <v>160</v>
      </c>
      <c r="B37" s="73" t="s">
        <v>124</v>
      </c>
      <c r="C37" s="116">
        <v>42428</v>
      </c>
      <c r="D37" s="144" t="s">
        <v>613</v>
      </c>
      <c r="E37" s="124" t="s">
        <v>553</v>
      </c>
      <c r="F37" s="123">
        <v>0</v>
      </c>
      <c r="G37" s="124" t="s">
        <v>575</v>
      </c>
      <c r="H37" s="124" t="s">
        <v>509</v>
      </c>
      <c r="I37" s="124" t="s">
        <v>509</v>
      </c>
      <c r="J37" s="124" t="s">
        <v>509</v>
      </c>
      <c r="K37" s="124"/>
      <c r="L37" s="124"/>
      <c r="M37" s="124" t="s">
        <v>535</v>
      </c>
      <c r="N37" s="124" t="s">
        <v>536</v>
      </c>
      <c r="O37" s="124" t="s">
        <v>537</v>
      </c>
      <c r="P37" s="124" t="s">
        <v>509</v>
      </c>
      <c r="Q37" s="38" t="s">
        <v>530</v>
      </c>
      <c r="R37" s="38" t="s">
        <v>509</v>
      </c>
      <c r="S37" s="40">
        <f t="shared" si="2"/>
        <v>21</v>
      </c>
    </row>
    <row r="38" spans="1:19" ht="15.75">
      <c r="A38" s="72" t="s">
        <v>161</v>
      </c>
      <c r="B38" s="73" t="s">
        <v>141</v>
      </c>
      <c r="C38" s="91">
        <v>42502</v>
      </c>
      <c r="D38" s="310">
        <v>23230264718</v>
      </c>
      <c r="E38" s="127" t="s">
        <v>553</v>
      </c>
      <c r="F38" s="123">
        <v>0</v>
      </c>
      <c r="G38" s="124" t="s">
        <v>576</v>
      </c>
      <c r="H38" s="124" t="s">
        <v>509</v>
      </c>
      <c r="I38" s="124" t="s">
        <v>509</v>
      </c>
      <c r="J38" s="124" t="s">
        <v>509</v>
      </c>
      <c r="K38" s="124"/>
      <c r="L38" s="124"/>
      <c r="M38" s="124" t="s">
        <v>535</v>
      </c>
      <c r="N38" s="124" t="s">
        <v>536</v>
      </c>
      <c r="O38" s="124" t="s">
        <v>537</v>
      </c>
      <c r="P38" s="124" t="s">
        <v>509</v>
      </c>
      <c r="Q38" s="38" t="s">
        <v>530</v>
      </c>
      <c r="R38" s="38" t="s">
        <v>509</v>
      </c>
      <c r="S38" s="40">
        <f t="shared" si="2"/>
        <v>21</v>
      </c>
    </row>
    <row r="39" spans="1:19" ht="15.75">
      <c r="C39" s="64"/>
      <c r="D39" s="64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52"/>
      <c r="S39" s="66"/>
    </row>
    <row r="41" spans="1:19" ht="15.75">
      <c r="A41" s="31" t="s">
        <v>715</v>
      </c>
    </row>
  </sheetData>
  <sortState ref="B24:S38">
    <sortCondition descending="1" ref="S24:S38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8"/>
  <sheetViews>
    <sheetView topLeftCell="A20" workbookViewId="0">
      <selection activeCell="F33" sqref="F33"/>
    </sheetView>
  </sheetViews>
  <sheetFormatPr defaultRowHeight="15"/>
  <cols>
    <col min="2" max="2" width="38.140625" customWidth="1"/>
    <col min="3" max="3" width="13.140625" style="182" customWidth="1"/>
    <col min="4" max="4" width="17.140625" customWidth="1"/>
  </cols>
  <sheetData>
    <row r="1" spans="1:19" ht="18.75">
      <c r="A1" s="508" t="s">
        <v>923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31"/>
    </row>
    <row r="2" spans="1:19">
      <c r="A2" s="509" t="s">
        <v>17</v>
      </c>
      <c r="B2" s="512" t="s">
        <v>18</v>
      </c>
      <c r="C2" s="196"/>
      <c r="D2" s="141"/>
      <c r="E2" s="503" t="s">
        <v>25</v>
      </c>
      <c r="F2" s="515"/>
      <c r="G2" s="503" t="s">
        <v>26</v>
      </c>
      <c r="H2" s="504"/>
      <c r="I2" s="516" t="s">
        <v>27</v>
      </c>
      <c r="J2" s="517"/>
      <c r="K2" s="503" t="s">
        <v>28</v>
      </c>
      <c r="L2" s="504"/>
      <c r="M2" s="503" t="s">
        <v>29</v>
      </c>
      <c r="N2" s="504"/>
      <c r="O2" s="503" t="s">
        <v>30</v>
      </c>
      <c r="P2" s="504"/>
      <c r="Q2" s="503" t="s">
        <v>31</v>
      </c>
      <c r="R2" s="504"/>
      <c r="S2" s="505" t="s">
        <v>32</v>
      </c>
    </row>
    <row r="3" spans="1:19" ht="25.5">
      <c r="A3" s="510"/>
      <c r="B3" s="513"/>
      <c r="C3" s="195" t="s">
        <v>54</v>
      </c>
      <c r="D3" s="142" t="s">
        <v>53</v>
      </c>
      <c r="E3" s="503"/>
      <c r="F3" s="515"/>
      <c r="G3" s="504"/>
      <c r="H3" s="504"/>
      <c r="I3" s="518"/>
      <c r="J3" s="519"/>
      <c r="K3" s="504"/>
      <c r="L3" s="504"/>
      <c r="M3" s="504"/>
      <c r="N3" s="504"/>
      <c r="O3" s="504"/>
      <c r="P3" s="504"/>
      <c r="Q3" s="504"/>
      <c r="R3" s="504"/>
      <c r="S3" s="506"/>
    </row>
    <row r="4" spans="1:19" ht="45.75" thickBot="1">
      <c r="A4" s="511"/>
      <c r="B4" s="514"/>
      <c r="C4" s="194"/>
      <c r="D4" s="143"/>
      <c r="E4" s="33" t="s">
        <v>33</v>
      </c>
      <c r="F4" s="33" t="s">
        <v>34</v>
      </c>
      <c r="G4" s="33" t="s">
        <v>33</v>
      </c>
      <c r="H4" s="33" t="s">
        <v>34</v>
      </c>
      <c r="I4" s="33" t="s">
        <v>33</v>
      </c>
      <c r="J4" s="33" t="s">
        <v>34</v>
      </c>
      <c r="K4" s="33" t="s">
        <v>33</v>
      </c>
      <c r="L4" s="33" t="s">
        <v>34</v>
      </c>
      <c r="M4" s="33" t="s">
        <v>33</v>
      </c>
      <c r="N4" s="33" t="s">
        <v>34</v>
      </c>
      <c r="O4" s="34" t="s">
        <v>33</v>
      </c>
      <c r="P4" s="34" t="s">
        <v>35</v>
      </c>
      <c r="Q4" s="34" t="s">
        <v>33</v>
      </c>
      <c r="R4" s="34" t="s">
        <v>35</v>
      </c>
      <c r="S4" s="507"/>
    </row>
    <row r="5" spans="1:19" ht="16.5" thickBot="1">
      <c r="A5" s="35" t="s">
        <v>19</v>
      </c>
      <c r="B5" s="185" t="s">
        <v>922</v>
      </c>
      <c r="C5" s="186" t="s">
        <v>921</v>
      </c>
      <c r="D5" s="186" t="s">
        <v>920</v>
      </c>
      <c r="E5" s="127" t="s">
        <v>919</v>
      </c>
      <c r="F5" s="126">
        <v>2</v>
      </c>
      <c r="G5" s="38" t="s">
        <v>646</v>
      </c>
      <c r="H5" s="38" t="s">
        <v>918</v>
      </c>
      <c r="I5" s="126"/>
      <c r="J5" s="126"/>
      <c r="K5" s="126" t="s">
        <v>517</v>
      </c>
      <c r="L5" s="126">
        <v>23</v>
      </c>
      <c r="M5" s="126">
        <v>15</v>
      </c>
      <c r="N5" s="126">
        <v>50</v>
      </c>
      <c r="O5" s="126">
        <v>140</v>
      </c>
      <c r="P5" s="126">
        <v>50</v>
      </c>
      <c r="Q5" s="126" t="s">
        <v>517</v>
      </c>
      <c r="R5" s="126">
        <v>42</v>
      </c>
      <c r="S5" s="40">
        <f>R5+P5+N5+L5+J5+H5+F5</f>
        <v>223</v>
      </c>
    </row>
    <row r="6" spans="1:19" ht="16.5" thickBot="1">
      <c r="A6" s="35" t="s">
        <v>20</v>
      </c>
      <c r="B6" s="185" t="s">
        <v>917</v>
      </c>
      <c r="C6" s="184">
        <v>42375</v>
      </c>
      <c r="D6" s="186" t="s">
        <v>916</v>
      </c>
      <c r="E6" s="127" t="s">
        <v>620</v>
      </c>
      <c r="F6" s="126">
        <v>4</v>
      </c>
      <c r="G6" s="38" t="s">
        <v>574</v>
      </c>
      <c r="H6" s="39">
        <v>38</v>
      </c>
      <c r="I6" s="126"/>
      <c r="J6" s="126"/>
      <c r="K6" s="126" t="s">
        <v>517</v>
      </c>
      <c r="L6" s="126">
        <v>23</v>
      </c>
      <c r="M6" s="126">
        <v>15</v>
      </c>
      <c r="N6" s="126">
        <v>50</v>
      </c>
      <c r="O6" s="126">
        <v>145</v>
      </c>
      <c r="P6" s="126">
        <v>52</v>
      </c>
      <c r="Q6" s="126">
        <v>4</v>
      </c>
      <c r="R6" s="126">
        <v>42</v>
      </c>
      <c r="S6" s="40">
        <f>R6+P6+N6+L6+J6+H6+F6</f>
        <v>209</v>
      </c>
    </row>
    <row r="7" spans="1:19" ht="16.5" thickBot="1">
      <c r="A7" s="35" t="s">
        <v>21</v>
      </c>
      <c r="B7" s="185" t="s">
        <v>887</v>
      </c>
      <c r="C7" s="184">
        <v>42545</v>
      </c>
      <c r="D7" s="186" t="s">
        <v>886</v>
      </c>
      <c r="E7" s="127" t="s">
        <v>621</v>
      </c>
      <c r="F7" s="126">
        <v>4</v>
      </c>
      <c r="G7" s="38" t="s">
        <v>570</v>
      </c>
      <c r="H7" s="38" t="s">
        <v>912</v>
      </c>
      <c r="I7" s="126"/>
      <c r="J7" s="126"/>
      <c r="K7" s="126" t="s">
        <v>523</v>
      </c>
      <c r="L7" s="126">
        <v>20</v>
      </c>
      <c r="M7" s="126">
        <v>14</v>
      </c>
      <c r="N7" s="126">
        <v>47</v>
      </c>
      <c r="O7" s="126">
        <v>135</v>
      </c>
      <c r="P7" s="126">
        <v>45</v>
      </c>
      <c r="Q7" s="126" t="s">
        <v>513</v>
      </c>
      <c r="R7" s="126">
        <v>32</v>
      </c>
      <c r="S7" s="40">
        <f>R7+P7+N7+L7+J7+H7+F7</f>
        <v>201</v>
      </c>
    </row>
    <row r="8" spans="1:19" ht="16.5" thickBot="1">
      <c r="A8" s="193" t="s">
        <v>22</v>
      </c>
      <c r="B8" s="185" t="s">
        <v>915</v>
      </c>
      <c r="C8" s="184">
        <v>42507</v>
      </c>
      <c r="D8" s="186" t="s">
        <v>914</v>
      </c>
      <c r="E8" s="127" t="s">
        <v>736</v>
      </c>
      <c r="F8" s="126">
        <v>4</v>
      </c>
      <c r="G8" s="41" t="s">
        <v>913</v>
      </c>
      <c r="H8" s="41" t="s">
        <v>912</v>
      </c>
      <c r="I8" s="126">
        <v>1</v>
      </c>
      <c r="J8" s="126">
        <v>36</v>
      </c>
      <c r="K8" s="126"/>
      <c r="L8" s="126"/>
      <c r="M8" s="126">
        <v>15</v>
      </c>
      <c r="N8" s="126">
        <v>36</v>
      </c>
      <c r="O8" s="126">
        <v>140</v>
      </c>
      <c r="P8" s="126">
        <v>35</v>
      </c>
      <c r="Q8" s="126" t="s">
        <v>499</v>
      </c>
      <c r="R8" s="126">
        <v>62</v>
      </c>
      <c r="S8" s="40">
        <f t="shared" ref="S8:S10" si="0">R8+P8+N8+L8+J8+H8+F8</f>
        <v>226</v>
      </c>
    </row>
    <row r="9" spans="1:19" ht="16.5" thickBot="1">
      <c r="A9" s="45" t="s">
        <v>23</v>
      </c>
      <c r="B9" s="185" t="s">
        <v>911</v>
      </c>
      <c r="C9" s="184">
        <v>42788</v>
      </c>
      <c r="D9" s="186" t="s">
        <v>910</v>
      </c>
      <c r="E9" s="127" t="s">
        <v>635</v>
      </c>
      <c r="F9" s="126">
        <v>4</v>
      </c>
      <c r="G9" s="38" t="s">
        <v>570</v>
      </c>
      <c r="H9" s="38" t="s">
        <v>506</v>
      </c>
      <c r="I9" s="126" t="s">
        <v>509</v>
      </c>
      <c r="J9" s="126">
        <v>0</v>
      </c>
      <c r="K9" s="126"/>
      <c r="L9" s="126"/>
      <c r="M9" s="126">
        <v>20</v>
      </c>
      <c r="N9" s="126">
        <v>53</v>
      </c>
      <c r="O9" s="126">
        <v>155</v>
      </c>
      <c r="P9" s="126">
        <v>50</v>
      </c>
      <c r="Q9" s="126" t="s">
        <v>510</v>
      </c>
      <c r="R9" s="126">
        <v>53</v>
      </c>
      <c r="S9" s="40">
        <f t="shared" si="0"/>
        <v>202</v>
      </c>
    </row>
    <row r="10" spans="1:19" ht="16.5" thickBot="1">
      <c r="A10" s="45" t="s">
        <v>24</v>
      </c>
      <c r="B10" s="185" t="s">
        <v>909</v>
      </c>
      <c r="C10" s="186" t="s">
        <v>908</v>
      </c>
      <c r="D10" s="186" t="s">
        <v>907</v>
      </c>
      <c r="E10" s="127" t="s">
        <v>827</v>
      </c>
      <c r="F10" s="126">
        <v>6</v>
      </c>
      <c r="G10" s="38" t="s">
        <v>577</v>
      </c>
      <c r="H10" s="38" t="s">
        <v>504</v>
      </c>
      <c r="I10" s="126">
        <v>1</v>
      </c>
      <c r="J10" s="126">
        <v>36</v>
      </c>
      <c r="K10" s="126"/>
      <c r="L10" s="126"/>
      <c r="M10" s="126">
        <v>17</v>
      </c>
      <c r="N10" s="126">
        <v>33</v>
      </c>
      <c r="O10" s="126">
        <v>135</v>
      </c>
      <c r="P10" s="126">
        <v>30</v>
      </c>
      <c r="Q10" s="126" t="s">
        <v>521</v>
      </c>
      <c r="R10" s="126">
        <v>38</v>
      </c>
      <c r="S10" s="40">
        <f t="shared" si="0"/>
        <v>175</v>
      </c>
    </row>
    <row r="11" spans="1:19" ht="16.5" thickBot="1">
      <c r="A11" s="192"/>
      <c r="B11" s="190" t="s">
        <v>36</v>
      </c>
      <c r="C11" s="191"/>
      <c r="D11" s="190"/>
      <c r="E11" s="32"/>
      <c r="F11" s="32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  <c r="R11" s="47"/>
      <c r="S11" s="40">
        <f>SUM(S5:S10)</f>
        <v>1236</v>
      </c>
    </row>
    <row r="12" spans="1:19" ht="16.5" thickBot="1">
      <c r="A12" s="35" t="s">
        <v>37</v>
      </c>
      <c r="B12" s="185" t="s">
        <v>904</v>
      </c>
      <c r="C12" s="186" t="s">
        <v>903</v>
      </c>
      <c r="D12" s="358" t="s">
        <v>902</v>
      </c>
      <c r="E12" s="127" t="s">
        <v>624</v>
      </c>
      <c r="F12" s="126">
        <v>1</v>
      </c>
      <c r="G12" s="50">
        <v>6.7</v>
      </c>
      <c r="H12" s="50">
        <v>35</v>
      </c>
      <c r="I12" s="50"/>
      <c r="J12" s="50"/>
      <c r="K12" s="50">
        <v>1</v>
      </c>
      <c r="L12" s="50">
        <v>16</v>
      </c>
      <c r="M12" s="50">
        <v>19</v>
      </c>
      <c r="N12" s="50">
        <v>60</v>
      </c>
      <c r="O12" s="50">
        <v>135</v>
      </c>
      <c r="P12" s="50">
        <v>45</v>
      </c>
      <c r="Q12" s="126" t="s">
        <v>510</v>
      </c>
      <c r="R12" s="126">
        <v>35</v>
      </c>
      <c r="S12" s="40">
        <f t="shared" ref="S12:S36" si="1">R12+P12+N12+L12+J12+H12+F12</f>
        <v>192</v>
      </c>
    </row>
    <row r="13" spans="1:19" ht="16.5" thickBot="1">
      <c r="A13" s="35" t="s">
        <v>38</v>
      </c>
      <c r="B13" s="185" t="s">
        <v>901</v>
      </c>
      <c r="C13" s="184">
        <v>42542</v>
      </c>
      <c r="D13" s="186" t="s">
        <v>900</v>
      </c>
      <c r="E13" s="127" t="s">
        <v>861</v>
      </c>
      <c r="F13" s="126">
        <v>1</v>
      </c>
      <c r="G13" s="38" t="s">
        <v>571</v>
      </c>
      <c r="H13" s="38" t="s">
        <v>541</v>
      </c>
      <c r="I13" s="38"/>
      <c r="J13" s="38"/>
      <c r="K13" s="38" t="s">
        <v>510</v>
      </c>
      <c r="L13" s="38" t="s">
        <v>496</v>
      </c>
      <c r="M13" s="50">
        <v>15</v>
      </c>
      <c r="N13" s="50">
        <v>50</v>
      </c>
      <c r="O13" s="38" t="s">
        <v>675</v>
      </c>
      <c r="P13" s="38" t="s">
        <v>899</v>
      </c>
      <c r="Q13" s="126" t="s">
        <v>517</v>
      </c>
      <c r="R13" s="126">
        <v>42</v>
      </c>
      <c r="S13" s="40">
        <f t="shared" si="1"/>
        <v>182</v>
      </c>
    </row>
    <row r="14" spans="1:19" ht="16.5" thickBot="1">
      <c r="A14" s="35" t="s">
        <v>39</v>
      </c>
      <c r="B14" s="185" t="s">
        <v>898</v>
      </c>
      <c r="C14" s="186" t="s">
        <v>897</v>
      </c>
      <c r="D14" s="186" t="s">
        <v>896</v>
      </c>
      <c r="E14" s="127" t="s">
        <v>622</v>
      </c>
      <c r="F14" s="126">
        <v>2</v>
      </c>
      <c r="G14" s="50">
        <v>6.7</v>
      </c>
      <c r="H14" s="50">
        <v>35</v>
      </c>
      <c r="I14" s="50"/>
      <c r="J14" s="50"/>
      <c r="K14" s="50">
        <v>4</v>
      </c>
      <c r="L14" s="50">
        <v>23</v>
      </c>
      <c r="M14" s="50">
        <v>12</v>
      </c>
      <c r="N14" s="50">
        <v>41</v>
      </c>
      <c r="O14" s="50">
        <v>100</v>
      </c>
      <c r="P14" s="50">
        <v>20</v>
      </c>
      <c r="Q14" s="126" t="s">
        <v>517</v>
      </c>
      <c r="R14" s="126">
        <v>42</v>
      </c>
      <c r="S14" s="40">
        <f t="shared" si="1"/>
        <v>163</v>
      </c>
    </row>
    <row r="15" spans="1:19" ht="16.5" thickBot="1">
      <c r="A15" s="35" t="s">
        <v>40</v>
      </c>
      <c r="B15" s="185" t="s">
        <v>894</v>
      </c>
      <c r="C15" s="186" t="s">
        <v>893</v>
      </c>
      <c r="D15" s="186" t="s">
        <v>892</v>
      </c>
      <c r="E15" s="127" t="s">
        <v>861</v>
      </c>
      <c r="F15" s="126">
        <v>1</v>
      </c>
      <c r="G15" s="50">
        <v>7.2</v>
      </c>
      <c r="H15" s="50">
        <v>20</v>
      </c>
      <c r="I15" s="50"/>
      <c r="J15" s="50"/>
      <c r="K15" s="50">
        <v>3</v>
      </c>
      <c r="L15" s="50">
        <v>20</v>
      </c>
      <c r="M15" s="50">
        <v>16</v>
      </c>
      <c r="N15" s="50">
        <v>53</v>
      </c>
      <c r="O15" s="50">
        <v>105</v>
      </c>
      <c r="P15" s="50">
        <v>22</v>
      </c>
      <c r="Q15" s="126" t="s">
        <v>517</v>
      </c>
      <c r="R15" s="126">
        <v>42</v>
      </c>
      <c r="S15" s="40">
        <f t="shared" si="1"/>
        <v>158</v>
      </c>
    </row>
    <row r="16" spans="1:19" ht="16.5" thickBot="1">
      <c r="A16" s="35" t="s">
        <v>895</v>
      </c>
      <c r="B16" s="188" t="s">
        <v>864</v>
      </c>
      <c r="C16" s="187" t="s">
        <v>863</v>
      </c>
      <c r="D16" s="187" t="s">
        <v>862</v>
      </c>
      <c r="E16" s="127" t="s">
        <v>861</v>
      </c>
      <c r="F16" s="126">
        <v>1</v>
      </c>
      <c r="G16" s="50">
        <v>7.2</v>
      </c>
      <c r="H16" s="50">
        <v>20</v>
      </c>
      <c r="I16" s="50"/>
      <c r="J16" s="50"/>
      <c r="K16" s="50">
        <v>3</v>
      </c>
      <c r="L16" s="50">
        <v>20</v>
      </c>
      <c r="M16" s="50">
        <v>16</v>
      </c>
      <c r="N16" s="50">
        <v>53</v>
      </c>
      <c r="O16" s="50">
        <v>105</v>
      </c>
      <c r="P16" s="50">
        <v>22</v>
      </c>
      <c r="Q16" s="126" t="s">
        <v>517</v>
      </c>
      <c r="R16" s="126">
        <v>42</v>
      </c>
      <c r="S16" s="40">
        <f t="shared" si="1"/>
        <v>158</v>
      </c>
    </row>
    <row r="17" spans="1:19" ht="16.5" thickBot="1">
      <c r="A17" s="35" t="s">
        <v>891</v>
      </c>
      <c r="B17" s="185" t="s">
        <v>890</v>
      </c>
      <c r="C17" s="186" t="s">
        <v>851</v>
      </c>
      <c r="D17" s="186" t="s">
        <v>889</v>
      </c>
      <c r="E17" s="127" t="s">
        <v>624</v>
      </c>
      <c r="F17" s="126">
        <v>1</v>
      </c>
      <c r="G17" s="50">
        <v>6.9</v>
      </c>
      <c r="H17" s="50">
        <v>29</v>
      </c>
      <c r="I17" s="50"/>
      <c r="J17" s="50"/>
      <c r="K17" s="50">
        <v>2</v>
      </c>
      <c r="L17" s="50">
        <v>18</v>
      </c>
      <c r="M17" s="50">
        <v>15</v>
      </c>
      <c r="N17" s="50">
        <v>50</v>
      </c>
      <c r="O17" s="50">
        <v>105</v>
      </c>
      <c r="P17" s="50">
        <v>22</v>
      </c>
      <c r="Q17" s="126" t="s">
        <v>510</v>
      </c>
      <c r="R17" s="126">
        <v>35</v>
      </c>
      <c r="S17" s="40">
        <f t="shared" si="1"/>
        <v>155</v>
      </c>
    </row>
    <row r="18" spans="1:19" ht="16.5" thickBot="1">
      <c r="A18" s="35" t="s">
        <v>888</v>
      </c>
      <c r="B18" s="188" t="s">
        <v>887</v>
      </c>
      <c r="C18" s="189">
        <v>42545</v>
      </c>
      <c r="D18" s="187" t="s">
        <v>886</v>
      </c>
      <c r="E18" s="127" t="s">
        <v>624</v>
      </c>
      <c r="F18" s="126">
        <v>1</v>
      </c>
      <c r="G18" s="50">
        <v>7.4</v>
      </c>
      <c r="H18" s="50">
        <v>14</v>
      </c>
      <c r="I18" s="50"/>
      <c r="J18" s="50"/>
      <c r="K18" s="50">
        <v>2</v>
      </c>
      <c r="L18" s="50">
        <v>18</v>
      </c>
      <c r="M18" s="50">
        <v>15</v>
      </c>
      <c r="N18" s="50">
        <v>50</v>
      </c>
      <c r="O18" s="50">
        <v>105</v>
      </c>
      <c r="P18" s="50">
        <v>22</v>
      </c>
      <c r="Q18" s="126" t="s">
        <v>513</v>
      </c>
      <c r="R18" s="126">
        <v>50</v>
      </c>
      <c r="S18" s="40">
        <f t="shared" si="1"/>
        <v>155</v>
      </c>
    </row>
    <row r="19" spans="1:19" ht="32.25" thickBot="1">
      <c r="A19" s="35" t="s">
        <v>885</v>
      </c>
      <c r="B19" s="188" t="s">
        <v>859</v>
      </c>
      <c r="C19" s="187" t="s">
        <v>858</v>
      </c>
      <c r="D19" s="187" t="s">
        <v>857</v>
      </c>
      <c r="E19" s="127" t="s">
        <v>624</v>
      </c>
      <c r="F19" s="126">
        <v>1</v>
      </c>
      <c r="G19" s="50">
        <v>6.9</v>
      </c>
      <c r="H19" s="50">
        <v>29</v>
      </c>
      <c r="I19" s="50"/>
      <c r="J19" s="50"/>
      <c r="K19" s="50">
        <v>2</v>
      </c>
      <c r="L19" s="50">
        <v>18</v>
      </c>
      <c r="M19" s="50">
        <v>15</v>
      </c>
      <c r="N19" s="50">
        <v>50</v>
      </c>
      <c r="O19" s="50">
        <v>105</v>
      </c>
      <c r="P19" s="50">
        <v>22</v>
      </c>
      <c r="Q19" s="126" t="s">
        <v>510</v>
      </c>
      <c r="R19" s="126">
        <v>35</v>
      </c>
      <c r="S19" s="40">
        <f t="shared" si="1"/>
        <v>155</v>
      </c>
    </row>
    <row r="20" spans="1:19" ht="16.5" thickBot="1">
      <c r="A20" s="35" t="s">
        <v>881</v>
      </c>
      <c r="B20" s="188" t="s">
        <v>855</v>
      </c>
      <c r="C20" s="189">
        <v>42475</v>
      </c>
      <c r="D20" s="187" t="s">
        <v>854</v>
      </c>
      <c r="E20" s="127" t="s">
        <v>624</v>
      </c>
      <c r="F20" s="126">
        <v>1</v>
      </c>
      <c r="G20" s="50">
        <v>7.4</v>
      </c>
      <c r="H20" s="50">
        <v>14</v>
      </c>
      <c r="I20" s="50"/>
      <c r="J20" s="50"/>
      <c r="K20" s="50">
        <v>2</v>
      </c>
      <c r="L20" s="50">
        <v>18</v>
      </c>
      <c r="M20" s="50">
        <v>15</v>
      </c>
      <c r="N20" s="50">
        <v>50</v>
      </c>
      <c r="O20" s="50">
        <v>105</v>
      </c>
      <c r="P20" s="50">
        <v>22</v>
      </c>
      <c r="Q20" s="126" t="s">
        <v>513</v>
      </c>
      <c r="R20" s="126">
        <v>50</v>
      </c>
      <c r="S20" s="40">
        <f t="shared" si="1"/>
        <v>155</v>
      </c>
    </row>
    <row r="21" spans="1:19" ht="16.5" thickBot="1">
      <c r="A21" s="35" t="s">
        <v>877</v>
      </c>
      <c r="B21" s="188" t="s">
        <v>884</v>
      </c>
      <c r="C21" s="187" t="s">
        <v>883</v>
      </c>
      <c r="D21" s="187" t="s">
        <v>882</v>
      </c>
      <c r="E21" s="127" t="s">
        <v>624</v>
      </c>
      <c r="F21" s="126">
        <v>1</v>
      </c>
      <c r="G21" s="50">
        <v>6.9</v>
      </c>
      <c r="H21" s="50">
        <v>29</v>
      </c>
      <c r="I21" s="50"/>
      <c r="J21" s="50"/>
      <c r="K21" s="50">
        <v>2</v>
      </c>
      <c r="L21" s="50">
        <v>18</v>
      </c>
      <c r="M21" s="50">
        <v>13</v>
      </c>
      <c r="N21" s="50">
        <v>44</v>
      </c>
      <c r="O21" s="50">
        <v>100</v>
      </c>
      <c r="P21" s="50">
        <v>20</v>
      </c>
      <c r="Q21" s="126" t="s">
        <v>510</v>
      </c>
      <c r="R21" s="126">
        <v>35</v>
      </c>
      <c r="S21" s="40">
        <f t="shared" si="1"/>
        <v>147</v>
      </c>
    </row>
    <row r="22" spans="1:19" ht="16.5" thickBot="1">
      <c r="A22" s="35" t="s">
        <v>873</v>
      </c>
      <c r="B22" s="188" t="s">
        <v>852</v>
      </c>
      <c r="C22" s="187" t="s">
        <v>851</v>
      </c>
      <c r="D22" s="187" t="s">
        <v>850</v>
      </c>
      <c r="E22" s="127" t="s">
        <v>624</v>
      </c>
      <c r="F22" s="126">
        <v>1</v>
      </c>
      <c r="G22" s="50">
        <v>6.9</v>
      </c>
      <c r="H22" s="50">
        <v>29</v>
      </c>
      <c r="I22" s="50"/>
      <c r="J22" s="50"/>
      <c r="K22" s="50">
        <v>2</v>
      </c>
      <c r="L22" s="50">
        <v>18</v>
      </c>
      <c r="M22" s="50">
        <v>13</v>
      </c>
      <c r="N22" s="50">
        <v>44</v>
      </c>
      <c r="O22" s="50">
        <v>100</v>
      </c>
      <c r="P22" s="50">
        <v>20</v>
      </c>
      <c r="Q22" s="126" t="s">
        <v>510</v>
      </c>
      <c r="R22" s="126">
        <v>35</v>
      </c>
      <c r="S22" s="40">
        <f t="shared" si="1"/>
        <v>147</v>
      </c>
    </row>
    <row r="23" spans="1:19" ht="16.5" thickBot="1">
      <c r="A23" s="35" t="s">
        <v>869</v>
      </c>
      <c r="B23" s="185" t="s">
        <v>880</v>
      </c>
      <c r="C23" s="186" t="s">
        <v>879</v>
      </c>
      <c r="D23" s="186" t="s">
        <v>878</v>
      </c>
      <c r="E23" s="127" t="s">
        <v>620</v>
      </c>
      <c r="F23" s="126">
        <v>4</v>
      </c>
      <c r="G23" s="38" t="s">
        <v>845</v>
      </c>
      <c r="H23" s="38" t="s">
        <v>498</v>
      </c>
      <c r="I23" s="38"/>
      <c r="J23" s="38"/>
      <c r="K23" s="38" t="s">
        <v>509</v>
      </c>
      <c r="L23" s="38" t="s">
        <v>509</v>
      </c>
      <c r="M23" s="38" t="s">
        <v>524</v>
      </c>
      <c r="N23" s="38" t="s">
        <v>655</v>
      </c>
      <c r="O23" s="38" t="s">
        <v>539</v>
      </c>
      <c r="P23" s="38" t="s">
        <v>511</v>
      </c>
      <c r="Q23" s="126" t="s">
        <v>513</v>
      </c>
      <c r="R23" s="126">
        <v>32</v>
      </c>
      <c r="S23" s="40">
        <f t="shared" si="1"/>
        <v>145</v>
      </c>
    </row>
    <row r="24" spans="1:19" ht="18" customHeight="1" thickBot="1">
      <c r="A24" s="35" t="s">
        <v>865</v>
      </c>
      <c r="B24" s="188" t="s">
        <v>848</v>
      </c>
      <c r="C24" s="187" t="s">
        <v>847</v>
      </c>
      <c r="D24" s="187" t="s">
        <v>846</v>
      </c>
      <c r="E24" s="127" t="s">
        <v>620</v>
      </c>
      <c r="F24" s="126">
        <v>4</v>
      </c>
      <c r="G24" s="38" t="s">
        <v>845</v>
      </c>
      <c r="H24" s="38" t="s">
        <v>498</v>
      </c>
      <c r="I24" s="38"/>
      <c r="J24" s="38"/>
      <c r="K24" s="38" t="s">
        <v>509</v>
      </c>
      <c r="L24" s="38" t="s">
        <v>509</v>
      </c>
      <c r="M24" s="38" t="s">
        <v>524</v>
      </c>
      <c r="N24" s="38" t="s">
        <v>655</v>
      </c>
      <c r="O24" s="38" t="s">
        <v>539</v>
      </c>
      <c r="P24" s="38" t="s">
        <v>511</v>
      </c>
      <c r="Q24" s="126" t="s">
        <v>513</v>
      </c>
      <c r="R24" s="126">
        <v>32</v>
      </c>
      <c r="S24" s="40">
        <f t="shared" si="1"/>
        <v>145</v>
      </c>
    </row>
    <row r="25" spans="1:19" ht="16.5" customHeight="1" thickBot="1">
      <c r="A25" s="35" t="s">
        <v>860</v>
      </c>
      <c r="B25" s="185" t="s">
        <v>876</v>
      </c>
      <c r="C25" s="186" t="s">
        <v>875</v>
      </c>
      <c r="D25" s="186" t="s">
        <v>874</v>
      </c>
      <c r="E25" s="127" t="s">
        <v>621</v>
      </c>
      <c r="F25" s="126">
        <v>4</v>
      </c>
      <c r="G25" s="50">
        <v>7.5</v>
      </c>
      <c r="H25" s="50">
        <v>11</v>
      </c>
      <c r="I25" s="50"/>
      <c r="J25" s="50"/>
      <c r="K25" s="50">
        <v>0</v>
      </c>
      <c r="L25" s="50">
        <v>0</v>
      </c>
      <c r="M25" s="50">
        <v>17</v>
      </c>
      <c r="N25" s="50">
        <v>56</v>
      </c>
      <c r="O25" s="50">
        <v>90</v>
      </c>
      <c r="P25" s="50">
        <v>15</v>
      </c>
      <c r="Q25" s="126" t="s">
        <v>499</v>
      </c>
      <c r="R25" s="126">
        <v>50</v>
      </c>
      <c r="S25" s="40">
        <f t="shared" si="1"/>
        <v>136</v>
      </c>
    </row>
    <row r="26" spans="1:19" ht="16.5" thickBot="1">
      <c r="A26" s="35" t="s">
        <v>856</v>
      </c>
      <c r="B26" s="185" t="s">
        <v>872</v>
      </c>
      <c r="C26" s="186" t="s">
        <v>871</v>
      </c>
      <c r="D26" s="186" t="s">
        <v>870</v>
      </c>
      <c r="E26" s="127" t="s">
        <v>623</v>
      </c>
      <c r="F26" s="126">
        <v>2</v>
      </c>
      <c r="G26" s="50">
        <v>7.5</v>
      </c>
      <c r="H26" s="50">
        <v>11</v>
      </c>
      <c r="I26" s="50"/>
      <c r="J26" s="50"/>
      <c r="K26" s="50">
        <v>2</v>
      </c>
      <c r="L26" s="50">
        <v>18</v>
      </c>
      <c r="M26" s="50">
        <v>6</v>
      </c>
      <c r="N26" s="50">
        <v>25</v>
      </c>
      <c r="O26" s="50">
        <v>110</v>
      </c>
      <c r="P26" s="50">
        <v>25</v>
      </c>
      <c r="Q26" s="126" t="s">
        <v>517</v>
      </c>
      <c r="R26" s="126">
        <v>42</v>
      </c>
      <c r="S26" s="40">
        <f t="shared" si="1"/>
        <v>123</v>
      </c>
    </row>
    <row r="27" spans="1:19" ht="16.5" thickBot="1">
      <c r="A27" s="35" t="s">
        <v>853</v>
      </c>
      <c r="B27" s="185" t="s">
        <v>868</v>
      </c>
      <c r="C27" s="186" t="s">
        <v>867</v>
      </c>
      <c r="D27" s="186" t="s">
        <v>866</v>
      </c>
      <c r="E27" s="127" t="s">
        <v>623</v>
      </c>
      <c r="F27" s="126">
        <v>2</v>
      </c>
      <c r="G27" s="50">
        <v>6.8</v>
      </c>
      <c r="H27" s="50">
        <v>32</v>
      </c>
      <c r="I27" s="50"/>
      <c r="J27" s="50"/>
      <c r="K27" s="50">
        <v>0</v>
      </c>
      <c r="L27" s="50">
        <v>0</v>
      </c>
      <c r="M27" s="50">
        <v>3</v>
      </c>
      <c r="N27" s="50">
        <v>19</v>
      </c>
      <c r="O27" s="50">
        <v>105</v>
      </c>
      <c r="P27" s="50">
        <v>22</v>
      </c>
      <c r="Q27" s="126" t="s">
        <v>513</v>
      </c>
      <c r="R27" s="126">
        <v>32</v>
      </c>
      <c r="S27" s="40">
        <f t="shared" si="1"/>
        <v>107</v>
      </c>
    </row>
    <row r="28" spans="1:19" ht="16.5" thickBot="1">
      <c r="A28" s="35" t="s">
        <v>849</v>
      </c>
      <c r="B28" s="185" t="s">
        <v>906</v>
      </c>
      <c r="C28" s="184">
        <v>42555</v>
      </c>
      <c r="D28" s="421"/>
      <c r="E28" s="127" t="s">
        <v>905</v>
      </c>
      <c r="F28" s="126">
        <v>0</v>
      </c>
      <c r="G28" s="50">
        <v>7.5</v>
      </c>
      <c r="H28" s="50">
        <v>11</v>
      </c>
      <c r="I28" s="50"/>
      <c r="J28" s="50"/>
      <c r="K28" s="50">
        <v>0</v>
      </c>
      <c r="L28" s="50">
        <v>0</v>
      </c>
      <c r="M28" s="50">
        <v>12</v>
      </c>
      <c r="N28" s="50">
        <v>41</v>
      </c>
      <c r="O28" s="50">
        <v>105</v>
      </c>
      <c r="P28" s="50">
        <v>22</v>
      </c>
      <c r="Q28" s="126" t="s">
        <v>513</v>
      </c>
      <c r="R28" s="126">
        <v>32</v>
      </c>
      <c r="S28" s="40">
        <f t="shared" si="1"/>
        <v>106</v>
      </c>
    </row>
    <row r="29" spans="1:19" ht="16.5" thickBot="1">
      <c r="A29" s="45" t="s">
        <v>41</v>
      </c>
      <c r="B29" s="185" t="s">
        <v>838</v>
      </c>
      <c r="C29" s="186" t="s">
        <v>837</v>
      </c>
      <c r="D29" s="186" t="s">
        <v>836</v>
      </c>
      <c r="E29" s="127" t="s">
        <v>588</v>
      </c>
      <c r="F29" s="126">
        <v>6</v>
      </c>
      <c r="G29" s="50">
        <v>6.9</v>
      </c>
      <c r="H29" s="50">
        <v>20</v>
      </c>
      <c r="I29" s="50">
        <v>0</v>
      </c>
      <c r="J29" s="50">
        <v>0</v>
      </c>
      <c r="K29" s="50"/>
      <c r="L29" s="50"/>
      <c r="M29" s="50">
        <v>18</v>
      </c>
      <c r="N29" s="50">
        <v>44</v>
      </c>
      <c r="O29" s="50">
        <v>130</v>
      </c>
      <c r="P29" s="50">
        <v>27</v>
      </c>
      <c r="Q29" s="126">
        <v>3</v>
      </c>
      <c r="R29" s="126">
        <v>56</v>
      </c>
      <c r="S29" s="40">
        <f t="shared" si="1"/>
        <v>153</v>
      </c>
    </row>
    <row r="30" spans="1:19" ht="16.5" thickBot="1">
      <c r="A30" s="45" t="s">
        <v>42</v>
      </c>
      <c r="B30" s="185" t="s">
        <v>844</v>
      </c>
      <c r="C30" s="186" t="s">
        <v>843</v>
      </c>
      <c r="D30" s="186" t="s">
        <v>842</v>
      </c>
      <c r="E30" s="127" t="s">
        <v>588</v>
      </c>
      <c r="F30" s="126">
        <v>6</v>
      </c>
      <c r="G30" s="50">
        <v>6.7</v>
      </c>
      <c r="H30" s="50">
        <v>26</v>
      </c>
      <c r="I30" s="50">
        <v>0</v>
      </c>
      <c r="J30" s="50">
        <v>0</v>
      </c>
      <c r="K30" s="50"/>
      <c r="L30" s="50"/>
      <c r="M30" s="50">
        <v>17</v>
      </c>
      <c r="N30" s="50">
        <v>41</v>
      </c>
      <c r="O30" s="50">
        <v>140</v>
      </c>
      <c r="P30" s="50">
        <v>35</v>
      </c>
      <c r="Q30" s="126" t="s">
        <v>540</v>
      </c>
      <c r="R30" s="126">
        <v>30</v>
      </c>
      <c r="S30" s="40">
        <f t="shared" si="1"/>
        <v>138</v>
      </c>
    </row>
    <row r="31" spans="1:19" ht="16.5" thickBot="1">
      <c r="A31" s="45" t="s">
        <v>43</v>
      </c>
      <c r="B31" s="185" t="s">
        <v>835</v>
      </c>
      <c r="C31" s="186" t="s">
        <v>834</v>
      </c>
      <c r="D31" s="186" t="s">
        <v>833</v>
      </c>
      <c r="E31" s="127" t="s">
        <v>588</v>
      </c>
      <c r="F31" s="126">
        <v>6</v>
      </c>
      <c r="G31" s="50">
        <v>6.3</v>
      </c>
      <c r="H31" s="50">
        <v>38</v>
      </c>
      <c r="I31" s="50">
        <v>0</v>
      </c>
      <c r="J31" s="50">
        <v>0</v>
      </c>
      <c r="K31" s="50"/>
      <c r="L31" s="50"/>
      <c r="M31" s="50">
        <v>10</v>
      </c>
      <c r="N31" s="50">
        <v>24</v>
      </c>
      <c r="O31" s="50">
        <v>140</v>
      </c>
      <c r="P31" s="50">
        <v>35</v>
      </c>
      <c r="Q31" s="126" t="s">
        <v>587</v>
      </c>
      <c r="R31" s="126">
        <v>34</v>
      </c>
      <c r="S31" s="40">
        <f t="shared" si="1"/>
        <v>137</v>
      </c>
    </row>
    <row r="32" spans="1:19" ht="16.5" thickBot="1">
      <c r="A32" s="45" t="s">
        <v>22</v>
      </c>
      <c r="B32" s="185" t="s">
        <v>841</v>
      </c>
      <c r="C32" s="186" t="s">
        <v>840</v>
      </c>
      <c r="D32" s="186" t="s">
        <v>839</v>
      </c>
      <c r="E32" s="127" t="s">
        <v>784</v>
      </c>
      <c r="F32" s="126">
        <v>2</v>
      </c>
      <c r="G32" s="50">
        <v>6.6</v>
      </c>
      <c r="H32" s="50">
        <v>29</v>
      </c>
      <c r="I32" s="50">
        <v>0</v>
      </c>
      <c r="J32" s="50">
        <v>0</v>
      </c>
      <c r="K32" s="50"/>
      <c r="L32" s="50"/>
      <c r="M32" s="50">
        <v>15</v>
      </c>
      <c r="N32" s="50">
        <v>35</v>
      </c>
      <c r="O32" s="50">
        <v>145</v>
      </c>
      <c r="P32" s="50">
        <v>40</v>
      </c>
      <c r="Q32" s="126" t="s">
        <v>540</v>
      </c>
      <c r="R32" s="126">
        <v>30</v>
      </c>
      <c r="S32" s="40">
        <f t="shared" si="1"/>
        <v>136</v>
      </c>
    </row>
    <row r="33" spans="1:19" ht="16.5" thickBot="1">
      <c r="A33" s="45" t="s">
        <v>23</v>
      </c>
      <c r="B33" s="188" t="s">
        <v>832</v>
      </c>
      <c r="C33" s="187" t="s">
        <v>831</v>
      </c>
      <c r="D33" s="187" t="s">
        <v>830</v>
      </c>
      <c r="E33" s="127" t="s">
        <v>546</v>
      </c>
      <c r="F33" s="126">
        <v>0</v>
      </c>
      <c r="G33" s="50">
        <v>6.7</v>
      </c>
      <c r="H33" s="50">
        <v>26</v>
      </c>
      <c r="I33" s="50">
        <v>0</v>
      </c>
      <c r="J33" s="50">
        <v>0</v>
      </c>
      <c r="K33" s="50"/>
      <c r="L33" s="50"/>
      <c r="M33" s="50">
        <v>17</v>
      </c>
      <c r="N33" s="50">
        <v>41</v>
      </c>
      <c r="O33" s="50">
        <v>100</v>
      </c>
      <c r="P33" s="50">
        <v>13</v>
      </c>
      <c r="Q33" s="126" t="s">
        <v>510</v>
      </c>
      <c r="R33" s="126">
        <v>53</v>
      </c>
      <c r="S33" s="40">
        <f t="shared" si="1"/>
        <v>133</v>
      </c>
    </row>
    <row r="34" spans="1:19" ht="16.5" thickBot="1">
      <c r="A34" s="45" t="s">
        <v>24</v>
      </c>
      <c r="B34" s="185" t="s">
        <v>829</v>
      </c>
      <c r="C34" s="184">
        <v>42325</v>
      </c>
      <c r="D34" s="186" t="s">
        <v>828</v>
      </c>
      <c r="E34" s="127" t="s">
        <v>827</v>
      </c>
      <c r="F34" s="126">
        <v>6</v>
      </c>
      <c r="G34" s="50">
        <v>6.6</v>
      </c>
      <c r="H34" s="50">
        <v>29</v>
      </c>
      <c r="I34" s="50">
        <v>0</v>
      </c>
      <c r="J34" s="50">
        <v>0</v>
      </c>
      <c r="K34" s="50"/>
      <c r="L34" s="50"/>
      <c r="M34" s="50">
        <v>18</v>
      </c>
      <c r="N34" s="50">
        <v>44</v>
      </c>
      <c r="O34" s="50">
        <v>110</v>
      </c>
      <c r="P34" s="50">
        <v>17</v>
      </c>
      <c r="Q34" s="126" t="s">
        <v>540</v>
      </c>
      <c r="R34" s="126">
        <v>30</v>
      </c>
      <c r="S34" s="40">
        <f t="shared" si="1"/>
        <v>126</v>
      </c>
    </row>
    <row r="35" spans="1:19" ht="16.5" thickBot="1">
      <c r="A35" s="45" t="s">
        <v>44</v>
      </c>
      <c r="B35" s="185" t="s">
        <v>826</v>
      </c>
      <c r="C35" s="186" t="s">
        <v>825</v>
      </c>
      <c r="D35" s="186" t="s">
        <v>824</v>
      </c>
      <c r="E35" s="127" t="s">
        <v>784</v>
      </c>
      <c r="F35" s="126">
        <v>2</v>
      </c>
      <c r="G35" s="50">
        <v>7.6</v>
      </c>
      <c r="H35" s="50">
        <v>1</v>
      </c>
      <c r="I35" s="50">
        <v>0</v>
      </c>
      <c r="J35" s="50">
        <v>0</v>
      </c>
      <c r="K35" s="50"/>
      <c r="L35" s="50"/>
      <c r="M35" s="50">
        <v>13</v>
      </c>
      <c r="N35" s="50">
        <v>30</v>
      </c>
      <c r="O35" s="50">
        <v>115</v>
      </c>
      <c r="P35" s="50">
        <v>20</v>
      </c>
      <c r="Q35" s="126" t="s">
        <v>513</v>
      </c>
      <c r="R35" s="126">
        <v>50</v>
      </c>
      <c r="S35" s="40">
        <f t="shared" si="1"/>
        <v>103</v>
      </c>
    </row>
    <row r="36" spans="1:19" ht="16.5" thickBot="1">
      <c r="A36" s="45" t="s">
        <v>823</v>
      </c>
      <c r="B36" s="185" t="s">
        <v>822</v>
      </c>
      <c r="C36" s="186" t="s">
        <v>821</v>
      </c>
      <c r="D36" s="186" t="s">
        <v>820</v>
      </c>
      <c r="E36" s="127" t="s">
        <v>819</v>
      </c>
      <c r="F36" s="126">
        <v>6</v>
      </c>
      <c r="G36" s="50">
        <v>7.5</v>
      </c>
      <c r="H36" s="50">
        <v>1</v>
      </c>
      <c r="I36" s="50">
        <v>0</v>
      </c>
      <c r="J36" s="50">
        <v>0</v>
      </c>
      <c r="K36" s="50"/>
      <c r="L36" s="50"/>
      <c r="M36" s="50">
        <v>10</v>
      </c>
      <c r="N36" s="50">
        <v>24</v>
      </c>
      <c r="O36" s="50">
        <v>105</v>
      </c>
      <c r="P36" s="50">
        <v>15</v>
      </c>
      <c r="Q36" s="126" t="s">
        <v>510</v>
      </c>
      <c r="R36" s="126">
        <v>53</v>
      </c>
      <c r="S36" s="40">
        <f t="shared" si="1"/>
        <v>99</v>
      </c>
    </row>
    <row r="37" spans="1:19" ht="16.5" thickBot="1">
      <c r="A37" s="45" t="s">
        <v>818</v>
      </c>
      <c r="B37" s="185" t="s">
        <v>817</v>
      </c>
      <c r="C37" s="184">
        <v>42373</v>
      </c>
      <c r="D37" s="49" t="s">
        <v>816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1"/>
      <c r="S37" s="40"/>
    </row>
    <row r="38" spans="1:19" ht="31.5">
      <c r="A38" s="31"/>
      <c r="B38" s="183" t="s">
        <v>815</v>
      </c>
    </row>
  </sheetData>
  <sortState ref="B29:S37">
    <sortCondition descending="1" ref="S29:S37"/>
  </sortState>
  <mergeCells count="11">
    <mergeCell ref="O2:P3"/>
    <mergeCell ref="Q2:R3"/>
    <mergeCell ref="S2:S4"/>
    <mergeCell ref="A1:R1"/>
    <mergeCell ref="A2:A4"/>
    <mergeCell ref="B2:B4"/>
    <mergeCell ref="E2:F3"/>
    <mergeCell ref="G2:H3"/>
    <mergeCell ref="I2:J3"/>
    <mergeCell ref="K2:L3"/>
    <mergeCell ref="M2:N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S42"/>
  <sheetViews>
    <sheetView topLeftCell="A18" workbookViewId="0">
      <selection activeCell="H34" sqref="H34"/>
    </sheetView>
  </sheetViews>
  <sheetFormatPr defaultRowHeight="15"/>
  <cols>
    <col min="1" max="1" width="5.7109375" customWidth="1"/>
    <col min="2" max="2" width="38.140625" customWidth="1"/>
    <col min="3" max="3" width="19.28515625" customWidth="1"/>
    <col min="4" max="4" width="20.42578125" customWidth="1"/>
  </cols>
  <sheetData>
    <row r="2" spans="1:19" ht="18.75">
      <c r="A2" s="508" t="s">
        <v>163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31"/>
    </row>
    <row r="3" spans="1:19">
      <c r="A3" s="509" t="s">
        <v>17</v>
      </c>
      <c r="B3" s="512" t="s">
        <v>18</v>
      </c>
      <c r="C3" s="56"/>
      <c r="D3" s="56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25.5">
      <c r="A4" s="510"/>
      <c r="B4" s="513"/>
      <c r="C4" s="57" t="s">
        <v>54</v>
      </c>
      <c r="D4" s="57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72.75" customHeight="1">
      <c r="A5" s="511"/>
      <c r="B5" s="514"/>
      <c r="C5" s="58"/>
      <c r="D5" s="58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15.75">
      <c r="A6" s="35" t="s">
        <v>19</v>
      </c>
      <c r="B6" s="36" t="s">
        <v>187</v>
      </c>
      <c r="C6" s="99">
        <v>42643</v>
      </c>
      <c r="D6" s="80" t="s">
        <v>363</v>
      </c>
      <c r="E6" s="124" t="s">
        <v>620</v>
      </c>
      <c r="F6" s="126">
        <v>4</v>
      </c>
      <c r="G6" s="126">
        <v>7.4</v>
      </c>
      <c r="H6" s="126">
        <v>14</v>
      </c>
      <c r="I6" s="126"/>
      <c r="J6" s="126"/>
      <c r="K6" s="126" t="s">
        <v>517</v>
      </c>
      <c r="L6" s="126">
        <v>23</v>
      </c>
      <c r="M6" s="126">
        <v>20</v>
      </c>
      <c r="N6" s="126">
        <v>61</v>
      </c>
      <c r="O6" s="126">
        <v>150</v>
      </c>
      <c r="P6" s="126">
        <v>50</v>
      </c>
      <c r="Q6" s="126" t="s">
        <v>521</v>
      </c>
      <c r="R6" s="126">
        <v>23</v>
      </c>
      <c r="S6" s="40">
        <f>R6+P6+N6+L6+J6+H6+F6</f>
        <v>175</v>
      </c>
    </row>
    <row r="7" spans="1:19" ht="15.75">
      <c r="A7" s="35" t="s">
        <v>20</v>
      </c>
      <c r="B7" s="49" t="s">
        <v>172</v>
      </c>
      <c r="C7" s="99">
        <v>42342</v>
      </c>
      <c r="D7" s="36" t="s">
        <v>364</v>
      </c>
      <c r="E7" s="124" t="s">
        <v>621</v>
      </c>
      <c r="F7" s="126">
        <v>4</v>
      </c>
      <c r="G7" s="126">
        <v>7.3</v>
      </c>
      <c r="H7" s="126">
        <v>17</v>
      </c>
      <c r="I7" s="126"/>
      <c r="J7" s="126"/>
      <c r="K7" s="126" t="s">
        <v>523</v>
      </c>
      <c r="L7" s="126">
        <v>20</v>
      </c>
      <c r="M7" s="126">
        <v>14</v>
      </c>
      <c r="N7" s="126">
        <v>47</v>
      </c>
      <c r="O7" s="126">
        <v>135</v>
      </c>
      <c r="P7" s="126">
        <v>45</v>
      </c>
      <c r="Q7" s="126" t="s">
        <v>513</v>
      </c>
      <c r="R7" s="126">
        <v>32</v>
      </c>
      <c r="S7" s="40">
        <f t="shared" ref="S7:S11" si="0">R7+P7+N7+L7+J7+H7+F7</f>
        <v>165</v>
      </c>
    </row>
    <row r="8" spans="1:19" ht="15.75">
      <c r="A8" s="35" t="s">
        <v>21</v>
      </c>
      <c r="B8" s="49" t="s">
        <v>173</v>
      </c>
      <c r="C8" s="99">
        <v>42606</v>
      </c>
      <c r="D8" s="80" t="s">
        <v>365</v>
      </c>
      <c r="E8" s="124" t="s">
        <v>622</v>
      </c>
      <c r="F8" s="126">
        <v>2</v>
      </c>
      <c r="G8" s="126">
        <v>7.3</v>
      </c>
      <c r="H8" s="126">
        <v>17</v>
      </c>
      <c r="I8" s="126"/>
      <c r="J8" s="126"/>
      <c r="K8" s="126" t="s">
        <v>517</v>
      </c>
      <c r="L8" s="126">
        <v>23</v>
      </c>
      <c r="M8" s="126">
        <v>15</v>
      </c>
      <c r="N8" s="126">
        <v>50</v>
      </c>
      <c r="O8" s="126">
        <v>120</v>
      </c>
      <c r="P8" s="126">
        <v>30</v>
      </c>
      <c r="Q8" s="126" t="s">
        <v>517</v>
      </c>
      <c r="R8" s="126">
        <v>42</v>
      </c>
      <c r="S8" s="40">
        <f t="shared" si="0"/>
        <v>164</v>
      </c>
    </row>
    <row r="9" spans="1:19" ht="15.75">
      <c r="A9" s="45" t="s">
        <v>22</v>
      </c>
      <c r="B9" s="43" t="s">
        <v>190</v>
      </c>
      <c r="C9" s="99">
        <v>42626</v>
      </c>
      <c r="D9" s="80" t="s">
        <v>366</v>
      </c>
      <c r="E9" s="175" t="s">
        <v>763</v>
      </c>
      <c r="F9" s="132">
        <v>5</v>
      </c>
      <c r="G9" s="133" t="s">
        <v>625</v>
      </c>
      <c r="H9" s="132">
        <v>8</v>
      </c>
      <c r="I9" s="132">
        <v>1</v>
      </c>
      <c r="J9" s="132">
        <v>36</v>
      </c>
      <c r="K9" s="140"/>
      <c r="L9" s="140"/>
      <c r="M9" s="132">
        <v>20</v>
      </c>
      <c r="N9" s="132">
        <v>50</v>
      </c>
      <c r="O9" s="132">
        <v>93</v>
      </c>
      <c r="P9" s="132">
        <v>9</v>
      </c>
      <c r="Q9" s="132">
        <v>5</v>
      </c>
      <c r="R9" s="132">
        <v>60</v>
      </c>
      <c r="S9" s="40">
        <f t="shared" si="0"/>
        <v>168</v>
      </c>
    </row>
    <row r="10" spans="1:19" ht="15.75">
      <c r="A10" s="45" t="s">
        <v>23</v>
      </c>
      <c r="B10" s="36" t="s">
        <v>191</v>
      </c>
      <c r="C10" s="99">
        <v>42459</v>
      </c>
      <c r="D10" s="80" t="s">
        <v>367</v>
      </c>
      <c r="E10" s="175" t="s">
        <v>763</v>
      </c>
      <c r="F10" s="132">
        <v>5</v>
      </c>
      <c r="G10" s="133" t="s">
        <v>625</v>
      </c>
      <c r="H10" s="132">
        <v>8</v>
      </c>
      <c r="I10" s="132">
        <v>3</v>
      </c>
      <c r="J10" s="132">
        <v>50</v>
      </c>
      <c r="K10" s="140"/>
      <c r="L10" s="140"/>
      <c r="M10" s="132">
        <v>12</v>
      </c>
      <c r="N10" s="132">
        <v>28</v>
      </c>
      <c r="O10" s="132">
        <v>101</v>
      </c>
      <c r="P10" s="132">
        <v>13</v>
      </c>
      <c r="Q10" s="132">
        <v>0</v>
      </c>
      <c r="R10" s="132">
        <v>46</v>
      </c>
      <c r="S10" s="40">
        <f t="shared" si="0"/>
        <v>150</v>
      </c>
    </row>
    <row r="11" spans="1:19" ht="15.75">
      <c r="A11" s="45" t="s">
        <v>24</v>
      </c>
      <c r="B11" s="36" t="s">
        <v>192</v>
      </c>
      <c r="C11" s="99">
        <v>42486</v>
      </c>
      <c r="D11" s="80" t="s">
        <v>368</v>
      </c>
      <c r="E11" s="175" t="s">
        <v>764</v>
      </c>
      <c r="F11" s="132">
        <v>6</v>
      </c>
      <c r="G11" s="133" t="s">
        <v>625</v>
      </c>
      <c r="H11" s="132">
        <v>8</v>
      </c>
      <c r="I11" s="132">
        <v>0</v>
      </c>
      <c r="J11" s="132">
        <v>0</v>
      </c>
      <c r="K11" s="140"/>
      <c r="L11" s="140"/>
      <c r="M11" s="132">
        <v>9</v>
      </c>
      <c r="N11" s="132">
        <v>22</v>
      </c>
      <c r="O11" s="132">
        <v>101</v>
      </c>
      <c r="P11" s="132">
        <v>13</v>
      </c>
      <c r="Q11" s="132">
        <v>6</v>
      </c>
      <c r="R11" s="132">
        <v>62</v>
      </c>
      <c r="S11" s="40">
        <f t="shared" si="0"/>
        <v>111</v>
      </c>
    </row>
    <row r="12" spans="1:19" ht="15.75">
      <c r="A12" s="45"/>
      <c r="B12" s="61" t="s">
        <v>36</v>
      </c>
      <c r="C12" s="61"/>
      <c r="D12" s="61"/>
      <c r="E12" s="46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139"/>
      <c r="R12" s="139"/>
      <c r="S12" s="40">
        <f>SUM(S6:S11)</f>
        <v>933</v>
      </c>
    </row>
    <row r="13" spans="1:19" ht="15.75">
      <c r="A13" s="35" t="s">
        <v>37</v>
      </c>
      <c r="B13" s="49" t="s">
        <v>178</v>
      </c>
      <c r="C13" s="99">
        <v>42637</v>
      </c>
      <c r="D13" s="80" t="s">
        <v>383</v>
      </c>
      <c r="E13" s="409" t="s">
        <v>621</v>
      </c>
      <c r="F13" s="411">
        <v>4</v>
      </c>
      <c r="G13" s="411">
        <v>7.2</v>
      </c>
      <c r="H13" s="411">
        <v>20</v>
      </c>
      <c r="I13" s="411"/>
      <c r="J13" s="411"/>
      <c r="K13" s="411" t="s">
        <v>523</v>
      </c>
      <c r="L13" s="411">
        <v>20</v>
      </c>
      <c r="M13" s="411">
        <v>14</v>
      </c>
      <c r="N13" s="411">
        <v>47</v>
      </c>
      <c r="O13" s="411">
        <v>100</v>
      </c>
      <c r="P13" s="411">
        <v>20</v>
      </c>
      <c r="Q13" s="411" t="s">
        <v>510</v>
      </c>
      <c r="R13" s="411">
        <v>35</v>
      </c>
      <c r="S13" s="40">
        <f t="shared" ref="S13:S36" si="1">R13+P13+N13+L13+J13+H13+F13</f>
        <v>146</v>
      </c>
    </row>
    <row r="14" spans="1:19" ht="15.75">
      <c r="A14" s="35" t="s">
        <v>38</v>
      </c>
      <c r="B14" s="49" t="s">
        <v>177</v>
      </c>
      <c r="C14" s="99">
        <v>42695</v>
      </c>
      <c r="D14" s="80" t="s">
        <v>382</v>
      </c>
      <c r="E14" s="409" t="s">
        <v>623</v>
      </c>
      <c r="F14" s="411">
        <v>2</v>
      </c>
      <c r="G14" s="411">
        <v>6.8</v>
      </c>
      <c r="H14" s="411">
        <v>23</v>
      </c>
      <c r="I14" s="411"/>
      <c r="J14" s="411"/>
      <c r="K14" s="411" t="s">
        <v>509</v>
      </c>
      <c r="L14" s="411">
        <v>0</v>
      </c>
      <c r="M14" s="411">
        <v>4</v>
      </c>
      <c r="N14" s="411">
        <v>21</v>
      </c>
      <c r="O14" s="411">
        <v>150</v>
      </c>
      <c r="P14" s="411">
        <v>45</v>
      </c>
      <c r="Q14" s="411" t="s">
        <v>513</v>
      </c>
      <c r="R14" s="411">
        <v>50</v>
      </c>
      <c r="S14" s="40">
        <f t="shared" si="1"/>
        <v>141</v>
      </c>
    </row>
    <row r="15" spans="1:19" ht="15.75">
      <c r="A15" s="35" t="s">
        <v>39</v>
      </c>
      <c r="B15" s="49" t="s">
        <v>361</v>
      </c>
      <c r="C15" s="99">
        <v>42253</v>
      </c>
      <c r="D15" s="49" t="s">
        <v>602</v>
      </c>
      <c r="E15" s="409" t="s">
        <v>624</v>
      </c>
      <c r="F15" s="411">
        <v>1</v>
      </c>
      <c r="G15" s="411">
        <v>7.2</v>
      </c>
      <c r="H15" s="411">
        <v>20</v>
      </c>
      <c r="I15" s="411"/>
      <c r="J15" s="411"/>
      <c r="K15" s="411" t="s">
        <v>509</v>
      </c>
      <c r="L15" s="411">
        <v>0</v>
      </c>
      <c r="M15" s="411">
        <v>18</v>
      </c>
      <c r="N15" s="411">
        <v>58</v>
      </c>
      <c r="O15" s="411">
        <v>100</v>
      </c>
      <c r="P15" s="411">
        <v>20</v>
      </c>
      <c r="Q15" s="411" t="s">
        <v>517</v>
      </c>
      <c r="R15" s="411">
        <v>42</v>
      </c>
      <c r="S15" s="40">
        <f t="shared" si="1"/>
        <v>141</v>
      </c>
    </row>
    <row r="16" spans="1:19" ht="15.75">
      <c r="A16" s="35" t="s">
        <v>40</v>
      </c>
      <c r="B16" s="423" t="s">
        <v>362</v>
      </c>
      <c r="C16" s="99">
        <v>42253</v>
      </c>
      <c r="D16" s="49" t="s">
        <v>601</v>
      </c>
      <c r="E16" s="409" t="s">
        <v>624</v>
      </c>
      <c r="F16" s="411">
        <v>1</v>
      </c>
      <c r="G16" s="411">
        <v>7.2</v>
      </c>
      <c r="H16" s="411">
        <v>20</v>
      </c>
      <c r="I16" s="411"/>
      <c r="J16" s="411"/>
      <c r="K16" s="411" t="s">
        <v>509</v>
      </c>
      <c r="L16" s="411">
        <v>0</v>
      </c>
      <c r="M16" s="411">
        <v>18</v>
      </c>
      <c r="N16" s="411">
        <v>58</v>
      </c>
      <c r="O16" s="411">
        <v>100</v>
      </c>
      <c r="P16" s="411">
        <v>20</v>
      </c>
      <c r="Q16" s="411" t="s">
        <v>517</v>
      </c>
      <c r="R16" s="411">
        <v>42</v>
      </c>
      <c r="S16" s="40">
        <f t="shared" si="1"/>
        <v>141</v>
      </c>
    </row>
    <row r="17" spans="1:19" ht="15.75">
      <c r="A17" s="70" t="s">
        <v>92</v>
      </c>
      <c r="B17" s="49" t="s">
        <v>169</v>
      </c>
      <c r="C17" s="99">
        <v>42445</v>
      </c>
      <c r="D17" s="49" t="s">
        <v>374</v>
      </c>
      <c r="E17" s="175" t="s">
        <v>620</v>
      </c>
      <c r="F17" s="132">
        <v>4</v>
      </c>
      <c r="G17" s="133" t="s">
        <v>595</v>
      </c>
      <c r="H17" s="132">
        <v>5</v>
      </c>
      <c r="I17" s="140"/>
      <c r="J17" s="140"/>
      <c r="K17" s="132">
        <v>3</v>
      </c>
      <c r="L17" s="132">
        <v>20</v>
      </c>
      <c r="M17" s="132">
        <v>6</v>
      </c>
      <c r="N17" s="132">
        <v>25</v>
      </c>
      <c r="O17" s="132">
        <v>100</v>
      </c>
      <c r="P17" s="132">
        <v>20</v>
      </c>
      <c r="Q17" s="132">
        <v>12</v>
      </c>
      <c r="R17" s="132">
        <v>64</v>
      </c>
      <c r="S17" s="40">
        <f t="shared" si="1"/>
        <v>138</v>
      </c>
    </row>
    <row r="18" spans="1:19" ht="15.75">
      <c r="A18" s="70" t="s">
        <v>94</v>
      </c>
      <c r="B18" s="49" t="s">
        <v>170</v>
      </c>
      <c r="C18" s="99">
        <v>42643</v>
      </c>
      <c r="D18" s="80" t="s">
        <v>375</v>
      </c>
      <c r="E18" s="175" t="s">
        <v>545</v>
      </c>
      <c r="F18" s="132">
        <v>1</v>
      </c>
      <c r="G18" s="133" t="s">
        <v>586</v>
      </c>
      <c r="H18" s="132">
        <v>1</v>
      </c>
      <c r="I18" s="140"/>
      <c r="J18" s="140"/>
      <c r="K18" s="132">
        <v>4</v>
      </c>
      <c r="L18" s="132">
        <v>23</v>
      </c>
      <c r="M18" s="132">
        <v>8</v>
      </c>
      <c r="N18" s="132">
        <v>29</v>
      </c>
      <c r="O18" s="132">
        <v>90</v>
      </c>
      <c r="P18" s="132">
        <v>15</v>
      </c>
      <c r="Q18" s="132">
        <v>15</v>
      </c>
      <c r="R18" s="132">
        <v>67</v>
      </c>
      <c r="S18" s="40">
        <f t="shared" si="1"/>
        <v>136</v>
      </c>
    </row>
    <row r="19" spans="1:19" ht="15.75">
      <c r="A19" s="70" t="s">
        <v>99</v>
      </c>
      <c r="B19" s="49" t="s">
        <v>171</v>
      </c>
      <c r="C19" s="99">
        <v>42550</v>
      </c>
      <c r="D19" s="80" t="s">
        <v>376</v>
      </c>
      <c r="E19" s="175" t="s">
        <v>757</v>
      </c>
      <c r="F19" s="132">
        <v>3</v>
      </c>
      <c r="G19" s="133" t="s">
        <v>596</v>
      </c>
      <c r="H19" s="132">
        <v>3</v>
      </c>
      <c r="I19" s="140"/>
      <c r="J19" s="140"/>
      <c r="K19" s="132">
        <v>1</v>
      </c>
      <c r="L19" s="132">
        <v>16</v>
      </c>
      <c r="M19" s="132">
        <v>18</v>
      </c>
      <c r="N19" s="132">
        <v>58</v>
      </c>
      <c r="O19" s="132">
        <v>64</v>
      </c>
      <c r="P19" s="132">
        <v>3</v>
      </c>
      <c r="Q19" s="132">
        <v>6</v>
      </c>
      <c r="R19" s="132">
        <v>50</v>
      </c>
      <c r="S19" s="40">
        <f t="shared" si="1"/>
        <v>133</v>
      </c>
    </row>
    <row r="20" spans="1:19" ht="15.75">
      <c r="A20" s="70" t="s">
        <v>100</v>
      </c>
      <c r="B20" s="49" t="s">
        <v>165</v>
      </c>
      <c r="C20" s="99">
        <v>42570</v>
      </c>
      <c r="D20" s="80" t="s">
        <v>370</v>
      </c>
      <c r="E20" s="175" t="s">
        <v>766</v>
      </c>
      <c r="F20" s="132">
        <v>0</v>
      </c>
      <c r="G20" s="133" t="s">
        <v>582</v>
      </c>
      <c r="H20" s="132">
        <v>8</v>
      </c>
      <c r="I20" s="140"/>
      <c r="J20" s="140"/>
      <c r="K20" s="132">
        <v>0</v>
      </c>
      <c r="L20" s="132">
        <v>0</v>
      </c>
      <c r="M20" s="132">
        <v>15</v>
      </c>
      <c r="N20" s="132">
        <v>50</v>
      </c>
      <c r="O20" s="132">
        <v>110</v>
      </c>
      <c r="P20" s="132">
        <v>17</v>
      </c>
      <c r="Q20" s="132">
        <v>5</v>
      </c>
      <c r="R20" s="132">
        <v>46</v>
      </c>
      <c r="S20" s="40">
        <f t="shared" si="1"/>
        <v>121</v>
      </c>
    </row>
    <row r="21" spans="1:19" ht="15.75">
      <c r="A21" s="70" t="s">
        <v>101</v>
      </c>
      <c r="B21" s="49" t="s">
        <v>164</v>
      </c>
      <c r="C21" s="99">
        <v>42695</v>
      </c>
      <c r="D21" s="80" t="s">
        <v>369</v>
      </c>
      <c r="E21" s="175" t="s">
        <v>765</v>
      </c>
      <c r="F21" s="132">
        <v>0</v>
      </c>
      <c r="G21" s="133" t="s">
        <v>581</v>
      </c>
      <c r="H21" s="132">
        <v>11</v>
      </c>
      <c r="I21" s="140"/>
      <c r="J21" s="140"/>
      <c r="K21" s="132">
        <v>0</v>
      </c>
      <c r="L21" s="132">
        <v>0</v>
      </c>
      <c r="M21" s="132">
        <v>15</v>
      </c>
      <c r="N21" s="132">
        <v>50</v>
      </c>
      <c r="O21" s="132">
        <v>127</v>
      </c>
      <c r="P21" s="132">
        <v>26</v>
      </c>
      <c r="Q21" s="132">
        <v>1</v>
      </c>
      <c r="R21" s="132">
        <v>32</v>
      </c>
      <c r="S21" s="40">
        <f t="shared" si="1"/>
        <v>119</v>
      </c>
    </row>
    <row r="22" spans="1:19" ht="15.75">
      <c r="A22" s="70" t="s">
        <v>102</v>
      </c>
      <c r="B22" s="49" t="s">
        <v>166</v>
      </c>
      <c r="C22" s="99">
        <v>42760</v>
      </c>
      <c r="D22" s="80" t="s">
        <v>371</v>
      </c>
      <c r="E22" s="175" t="s">
        <v>767</v>
      </c>
      <c r="F22" s="132">
        <v>0</v>
      </c>
      <c r="G22" s="133" t="s">
        <v>586</v>
      </c>
      <c r="H22" s="132">
        <v>1</v>
      </c>
      <c r="I22" s="140"/>
      <c r="J22" s="140"/>
      <c r="K22" s="132">
        <v>0</v>
      </c>
      <c r="L22" s="132">
        <v>0</v>
      </c>
      <c r="M22" s="132">
        <v>14</v>
      </c>
      <c r="N22" s="132">
        <v>47</v>
      </c>
      <c r="O22" s="132">
        <v>115</v>
      </c>
      <c r="P22" s="132">
        <v>20</v>
      </c>
      <c r="Q22" s="132">
        <v>3</v>
      </c>
      <c r="R22" s="132">
        <v>38</v>
      </c>
      <c r="S22" s="40">
        <f t="shared" si="1"/>
        <v>106</v>
      </c>
    </row>
    <row r="23" spans="1:19" ht="15.75">
      <c r="A23" s="69" t="s">
        <v>153</v>
      </c>
      <c r="B23" s="36" t="s">
        <v>188</v>
      </c>
      <c r="C23" s="99">
        <v>42562</v>
      </c>
      <c r="D23" s="80" t="s">
        <v>377</v>
      </c>
      <c r="E23" s="175" t="s">
        <v>757</v>
      </c>
      <c r="F23" s="132">
        <v>3</v>
      </c>
      <c r="G23" s="133" t="s">
        <v>595</v>
      </c>
      <c r="H23" s="132">
        <v>5</v>
      </c>
      <c r="I23" s="140"/>
      <c r="J23" s="140"/>
      <c r="K23" s="132">
        <v>0</v>
      </c>
      <c r="L23" s="132">
        <v>0</v>
      </c>
      <c r="M23" s="132">
        <v>11</v>
      </c>
      <c r="N23" s="132">
        <v>38</v>
      </c>
      <c r="O23" s="132">
        <v>94</v>
      </c>
      <c r="P23" s="132">
        <v>17</v>
      </c>
      <c r="Q23" s="132">
        <v>4</v>
      </c>
      <c r="R23" s="132">
        <v>42</v>
      </c>
      <c r="S23" s="40">
        <f t="shared" si="1"/>
        <v>105</v>
      </c>
    </row>
    <row r="24" spans="1:19" ht="15.75">
      <c r="A24" s="69" t="s">
        <v>154</v>
      </c>
      <c r="B24" s="36" t="s">
        <v>189</v>
      </c>
      <c r="C24" s="99">
        <v>42962</v>
      </c>
      <c r="D24" s="80" t="s">
        <v>378</v>
      </c>
      <c r="E24" s="175" t="s">
        <v>545</v>
      </c>
      <c r="F24" s="132">
        <v>1</v>
      </c>
      <c r="G24" s="133" t="s">
        <v>596</v>
      </c>
      <c r="H24" s="132">
        <v>3</v>
      </c>
      <c r="I24" s="140"/>
      <c r="J24" s="140"/>
      <c r="K24" s="132">
        <v>1</v>
      </c>
      <c r="L24" s="132">
        <v>16</v>
      </c>
      <c r="M24" s="132">
        <v>12</v>
      </c>
      <c r="N24" s="132">
        <v>41</v>
      </c>
      <c r="O24" s="132">
        <v>82</v>
      </c>
      <c r="P24" s="132">
        <v>11</v>
      </c>
      <c r="Q24" s="132">
        <v>1</v>
      </c>
      <c r="R24" s="132">
        <v>32</v>
      </c>
      <c r="S24" s="40">
        <f t="shared" si="1"/>
        <v>104</v>
      </c>
    </row>
    <row r="25" spans="1:19" ht="15.75">
      <c r="A25" s="69" t="s">
        <v>194</v>
      </c>
      <c r="B25" s="49" t="s">
        <v>167</v>
      </c>
      <c r="C25" s="99">
        <v>42536</v>
      </c>
      <c r="D25" s="80" t="s">
        <v>372</v>
      </c>
      <c r="E25" s="175" t="s">
        <v>768</v>
      </c>
      <c r="F25" s="132">
        <v>0</v>
      </c>
      <c r="G25" s="133" t="s">
        <v>625</v>
      </c>
      <c r="H25" s="132">
        <v>11</v>
      </c>
      <c r="I25" s="140"/>
      <c r="J25" s="140"/>
      <c r="K25" s="132">
        <v>0</v>
      </c>
      <c r="L25" s="132">
        <v>0</v>
      </c>
      <c r="M25" s="132">
        <v>14</v>
      </c>
      <c r="N25" s="132">
        <v>35</v>
      </c>
      <c r="O25" s="132">
        <v>135</v>
      </c>
      <c r="P25" s="132">
        <v>30</v>
      </c>
      <c r="Q25" s="132">
        <v>8</v>
      </c>
      <c r="R25" s="132">
        <v>26</v>
      </c>
      <c r="S25" s="40">
        <f t="shared" si="1"/>
        <v>102</v>
      </c>
    </row>
    <row r="26" spans="1:19" ht="15.75">
      <c r="A26" s="69" t="s">
        <v>195</v>
      </c>
      <c r="B26" s="49" t="s">
        <v>174</v>
      </c>
      <c r="C26" s="99">
        <v>42471</v>
      </c>
      <c r="D26" s="80" t="s">
        <v>379</v>
      </c>
      <c r="E26" s="424" t="s">
        <v>545</v>
      </c>
      <c r="F26" s="410">
        <v>1</v>
      </c>
      <c r="G26" s="412" t="s">
        <v>596</v>
      </c>
      <c r="H26" s="410">
        <v>3</v>
      </c>
      <c r="I26" s="417"/>
      <c r="J26" s="417"/>
      <c r="K26" s="410">
        <v>0</v>
      </c>
      <c r="L26" s="410">
        <v>0</v>
      </c>
      <c r="M26" s="410">
        <v>8</v>
      </c>
      <c r="N26" s="410">
        <v>29</v>
      </c>
      <c r="O26" s="410">
        <v>70</v>
      </c>
      <c r="P26" s="410">
        <v>3</v>
      </c>
      <c r="Q26" s="410">
        <v>12</v>
      </c>
      <c r="R26" s="410">
        <v>64</v>
      </c>
      <c r="S26" s="40">
        <f t="shared" si="1"/>
        <v>100</v>
      </c>
    </row>
    <row r="27" spans="1:19" ht="15.75">
      <c r="A27" s="68" t="s">
        <v>196</v>
      </c>
      <c r="B27" s="49" t="s">
        <v>175</v>
      </c>
      <c r="C27" s="99">
        <v>42566</v>
      </c>
      <c r="D27" s="80" t="s">
        <v>380</v>
      </c>
      <c r="E27" s="424" t="s">
        <v>729</v>
      </c>
      <c r="F27" s="410">
        <v>2</v>
      </c>
      <c r="G27" s="412" t="s">
        <v>596</v>
      </c>
      <c r="H27" s="410">
        <v>3</v>
      </c>
      <c r="I27" s="417"/>
      <c r="J27" s="417"/>
      <c r="K27" s="410">
        <v>0</v>
      </c>
      <c r="L27" s="410">
        <v>0</v>
      </c>
      <c r="M27" s="410">
        <v>5</v>
      </c>
      <c r="N27" s="410">
        <v>23</v>
      </c>
      <c r="O27" s="410">
        <v>80</v>
      </c>
      <c r="P27" s="410">
        <v>10</v>
      </c>
      <c r="Q27" s="410">
        <v>10</v>
      </c>
      <c r="R27" s="410">
        <v>60</v>
      </c>
      <c r="S27" s="40">
        <f t="shared" si="1"/>
        <v>98</v>
      </c>
    </row>
    <row r="28" spans="1:19" ht="15.75">
      <c r="A28" s="68" t="s">
        <v>197</v>
      </c>
      <c r="B28" s="49" t="s">
        <v>176</v>
      </c>
      <c r="C28" s="99">
        <v>42660</v>
      </c>
      <c r="D28" s="80" t="s">
        <v>381</v>
      </c>
      <c r="E28" s="424" t="s">
        <v>545</v>
      </c>
      <c r="F28" s="410">
        <v>1</v>
      </c>
      <c r="G28" s="412" t="s">
        <v>586</v>
      </c>
      <c r="H28" s="410">
        <v>1</v>
      </c>
      <c r="I28" s="417"/>
      <c r="J28" s="417"/>
      <c r="K28" s="410">
        <v>0</v>
      </c>
      <c r="L28" s="410">
        <v>0</v>
      </c>
      <c r="M28" s="410">
        <v>4</v>
      </c>
      <c r="N28" s="410">
        <v>21</v>
      </c>
      <c r="O28" s="410">
        <v>78</v>
      </c>
      <c r="P28" s="410">
        <v>9</v>
      </c>
      <c r="Q28" s="410">
        <v>10</v>
      </c>
      <c r="R28" s="410">
        <v>60</v>
      </c>
      <c r="S28" s="40">
        <f t="shared" si="1"/>
        <v>92</v>
      </c>
    </row>
    <row r="29" spans="1:19" ht="15.75">
      <c r="A29" s="68" t="s">
        <v>198</v>
      </c>
      <c r="B29" s="422" t="s">
        <v>168</v>
      </c>
      <c r="C29" s="99">
        <v>42643</v>
      </c>
      <c r="D29" s="80" t="s">
        <v>373</v>
      </c>
      <c r="E29" s="424" t="s">
        <v>769</v>
      </c>
      <c r="F29" s="410">
        <v>0</v>
      </c>
      <c r="G29" s="412" t="s">
        <v>598</v>
      </c>
      <c r="H29" s="410">
        <v>0</v>
      </c>
      <c r="I29" s="417"/>
      <c r="J29" s="417"/>
      <c r="K29" s="410">
        <v>0</v>
      </c>
      <c r="L29" s="410">
        <v>0</v>
      </c>
      <c r="M29" s="410">
        <v>10</v>
      </c>
      <c r="N29" s="410">
        <v>35</v>
      </c>
      <c r="O29" s="410">
        <v>100</v>
      </c>
      <c r="P29" s="410">
        <v>12</v>
      </c>
      <c r="Q29" s="410">
        <v>0</v>
      </c>
      <c r="R29" s="410">
        <v>29</v>
      </c>
      <c r="S29" s="40">
        <f t="shared" si="1"/>
        <v>76</v>
      </c>
    </row>
    <row r="30" spans="1:19" ht="15.75">
      <c r="A30" s="72" t="s">
        <v>199</v>
      </c>
      <c r="B30" s="49" t="s">
        <v>179</v>
      </c>
      <c r="C30" s="99">
        <v>42637</v>
      </c>
      <c r="D30" s="80" t="s">
        <v>384</v>
      </c>
      <c r="E30" s="124" t="s">
        <v>588</v>
      </c>
      <c r="F30" s="126">
        <v>6</v>
      </c>
      <c r="G30" s="126">
        <v>7.1</v>
      </c>
      <c r="H30" s="126">
        <v>14</v>
      </c>
      <c r="I30" s="126" t="s">
        <v>509</v>
      </c>
      <c r="J30" s="126">
        <v>0</v>
      </c>
      <c r="K30" s="126"/>
      <c r="L30" s="126"/>
      <c r="M30" s="126">
        <v>17</v>
      </c>
      <c r="N30" s="126">
        <v>41</v>
      </c>
      <c r="O30" s="126">
        <v>80</v>
      </c>
      <c r="P30" s="126">
        <v>4</v>
      </c>
      <c r="Q30" s="126" t="s">
        <v>540</v>
      </c>
      <c r="R30" s="126">
        <v>30</v>
      </c>
      <c r="S30" s="40">
        <f t="shared" si="1"/>
        <v>95</v>
      </c>
    </row>
    <row r="31" spans="1:19" ht="15.75">
      <c r="A31" s="72" t="s">
        <v>200</v>
      </c>
      <c r="B31" s="49" t="s">
        <v>180</v>
      </c>
      <c r="C31" s="99">
        <v>42562</v>
      </c>
      <c r="D31" s="80" t="s">
        <v>385</v>
      </c>
      <c r="E31" s="124" t="s">
        <v>588</v>
      </c>
      <c r="F31" s="126">
        <v>6</v>
      </c>
      <c r="G31" s="126">
        <v>7.1</v>
      </c>
      <c r="H31" s="126">
        <v>14</v>
      </c>
      <c r="I31" s="126" t="s">
        <v>509</v>
      </c>
      <c r="J31" s="126">
        <v>0</v>
      </c>
      <c r="K31" s="126"/>
      <c r="L31" s="126"/>
      <c r="M31" s="126">
        <v>17</v>
      </c>
      <c r="N31" s="126">
        <v>41</v>
      </c>
      <c r="O31" s="126">
        <v>80</v>
      </c>
      <c r="P31" s="126">
        <v>4</v>
      </c>
      <c r="Q31" s="126" t="s">
        <v>540</v>
      </c>
      <c r="R31" s="126">
        <v>30</v>
      </c>
      <c r="S31" s="40">
        <f t="shared" si="1"/>
        <v>95</v>
      </c>
    </row>
    <row r="32" spans="1:19" ht="15.75">
      <c r="A32" s="72" t="s">
        <v>201</v>
      </c>
      <c r="B32" s="49" t="s">
        <v>182</v>
      </c>
      <c r="C32" s="99">
        <v>42617</v>
      </c>
      <c r="D32" s="80" t="s">
        <v>382</v>
      </c>
      <c r="E32" s="124" t="s">
        <v>588</v>
      </c>
      <c r="F32" s="126">
        <v>6</v>
      </c>
      <c r="G32" s="126">
        <v>7.1</v>
      </c>
      <c r="H32" s="126">
        <v>14</v>
      </c>
      <c r="I32" s="126" t="s">
        <v>509</v>
      </c>
      <c r="J32" s="126">
        <v>0</v>
      </c>
      <c r="K32" s="126"/>
      <c r="L32" s="126"/>
      <c r="M32" s="126">
        <v>17</v>
      </c>
      <c r="N32" s="126">
        <v>41</v>
      </c>
      <c r="O32" s="126">
        <v>80</v>
      </c>
      <c r="P32" s="126">
        <v>4</v>
      </c>
      <c r="Q32" s="126" t="s">
        <v>540</v>
      </c>
      <c r="R32" s="126">
        <v>30</v>
      </c>
      <c r="S32" s="40">
        <f t="shared" si="1"/>
        <v>95</v>
      </c>
    </row>
    <row r="33" spans="1:19" ht="15.75">
      <c r="A33" s="72" t="s">
        <v>202</v>
      </c>
      <c r="B33" s="49" t="s">
        <v>184</v>
      </c>
      <c r="C33" s="99">
        <v>42616</v>
      </c>
      <c r="D33" s="80" t="s">
        <v>388</v>
      </c>
      <c r="E33" s="424" t="s">
        <v>770</v>
      </c>
      <c r="F33" s="410">
        <v>7</v>
      </c>
      <c r="G33" s="412" t="s">
        <v>584</v>
      </c>
      <c r="H33" s="410">
        <v>1</v>
      </c>
      <c r="I33" s="410">
        <v>0</v>
      </c>
      <c r="J33" s="410">
        <v>0</v>
      </c>
      <c r="K33" s="417"/>
      <c r="L33" s="417"/>
      <c r="M33" s="410">
        <v>12</v>
      </c>
      <c r="N33" s="410">
        <v>28</v>
      </c>
      <c r="O33" s="410">
        <v>113</v>
      </c>
      <c r="P33" s="410">
        <v>19</v>
      </c>
      <c r="Q33" s="410">
        <v>-2</v>
      </c>
      <c r="R33" s="410">
        <v>38</v>
      </c>
      <c r="S33" s="40">
        <f t="shared" si="1"/>
        <v>93</v>
      </c>
    </row>
    <row r="34" spans="1:19" ht="15.75">
      <c r="A34" s="72" t="s">
        <v>203</v>
      </c>
      <c r="B34" s="49" t="s">
        <v>185</v>
      </c>
      <c r="C34" s="99">
        <v>42785</v>
      </c>
      <c r="D34" s="80" t="s">
        <v>389</v>
      </c>
      <c r="E34" s="424" t="s">
        <v>751</v>
      </c>
      <c r="F34" s="410">
        <v>3</v>
      </c>
      <c r="G34" s="412" t="s">
        <v>582</v>
      </c>
      <c r="H34" s="410">
        <v>1</v>
      </c>
      <c r="I34" s="410">
        <v>0</v>
      </c>
      <c r="J34" s="410">
        <v>0</v>
      </c>
      <c r="K34" s="417"/>
      <c r="L34" s="417"/>
      <c r="M34" s="410">
        <v>13</v>
      </c>
      <c r="N34" s="410">
        <v>30</v>
      </c>
      <c r="O34" s="410">
        <v>97</v>
      </c>
      <c r="P34" s="410">
        <v>11</v>
      </c>
      <c r="Q34" s="410">
        <v>-2</v>
      </c>
      <c r="R34" s="410">
        <v>38</v>
      </c>
      <c r="S34" s="40">
        <f t="shared" si="1"/>
        <v>83</v>
      </c>
    </row>
    <row r="35" spans="1:19" ht="15.75">
      <c r="A35" s="72" t="s">
        <v>204</v>
      </c>
      <c r="B35" s="49" t="s">
        <v>181</v>
      </c>
      <c r="C35" s="99">
        <v>42786</v>
      </c>
      <c r="D35" s="80" t="s">
        <v>386</v>
      </c>
      <c r="E35" s="409" t="s">
        <v>546</v>
      </c>
      <c r="F35" s="411">
        <v>0</v>
      </c>
      <c r="G35" s="411">
        <v>7.8</v>
      </c>
      <c r="H35" s="411">
        <v>0</v>
      </c>
      <c r="I35" s="411" t="s">
        <v>509</v>
      </c>
      <c r="J35" s="411">
        <v>0</v>
      </c>
      <c r="K35" s="411"/>
      <c r="L35" s="411"/>
      <c r="M35" s="411">
        <v>10</v>
      </c>
      <c r="N35" s="411">
        <v>24</v>
      </c>
      <c r="O35" s="411">
        <v>120</v>
      </c>
      <c r="P35" s="411">
        <v>22</v>
      </c>
      <c r="Q35" s="411" t="s">
        <v>587</v>
      </c>
      <c r="R35" s="411">
        <v>34</v>
      </c>
      <c r="S35" s="40">
        <f t="shared" si="1"/>
        <v>80</v>
      </c>
    </row>
    <row r="36" spans="1:19" ht="15.75">
      <c r="A36" s="72" t="s">
        <v>205</v>
      </c>
      <c r="B36" s="49" t="s">
        <v>183</v>
      </c>
      <c r="C36" s="99">
        <v>42456</v>
      </c>
      <c r="D36" s="80" t="s">
        <v>387</v>
      </c>
      <c r="E36" s="409" t="s">
        <v>546</v>
      </c>
      <c r="F36" s="411">
        <v>0</v>
      </c>
      <c r="G36" s="411">
        <v>7.8</v>
      </c>
      <c r="H36" s="411">
        <v>0</v>
      </c>
      <c r="I36" s="411" t="s">
        <v>509</v>
      </c>
      <c r="J36" s="411">
        <v>0</v>
      </c>
      <c r="K36" s="411"/>
      <c r="L36" s="411"/>
      <c r="M36" s="411">
        <v>10</v>
      </c>
      <c r="N36" s="411">
        <v>24</v>
      </c>
      <c r="O36" s="411">
        <v>120</v>
      </c>
      <c r="P36" s="411">
        <v>22</v>
      </c>
      <c r="Q36" s="411" t="s">
        <v>587</v>
      </c>
      <c r="R36" s="411">
        <v>34</v>
      </c>
      <c r="S36" s="40">
        <f t="shared" si="1"/>
        <v>80</v>
      </c>
    </row>
    <row r="37" spans="1:19" ht="15.75">
      <c r="A37" s="72" t="s">
        <v>206</v>
      </c>
      <c r="B37" s="49" t="s">
        <v>186</v>
      </c>
      <c r="C37" s="49" t="s">
        <v>193</v>
      </c>
      <c r="D37" s="6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1"/>
      <c r="S37" s="40"/>
    </row>
    <row r="42" spans="1:19" ht="15.75">
      <c r="A42" s="31" t="s">
        <v>715</v>
      </c>
    </row>
  </sheetData>
  <sortState ref="B30:S37">
    <sortCondition descending="1" ref="S30:S37"/>
  </sortState>
  <mergeCells count="11"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  <mergeCell ref="Q3: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47"/>
  <sheetViews>
    <sheetView topLeftCell="A22" zoomScale="115" zoomScaleNormal="85" workbookViewId="0">
      <selection activeCell="H32" sqref="H32"/>
    </sheetView>
  </sheetViews>
  <sheetFormatPr defaultRowHeight="15.75"/>
  <cols>
    <col min="1" max="1" width="5.5703125" style="31" customWidth="1"/>
    <col min="2" max="2" width="36.42578125" style="31" customWidth="1"/>
    <col min="3" max="3" width="15.140625" style="31" customWidth="1"/>
    <col min="4" max="4" width="18.85546875" style="31" customWidth="1"/>
    <col min="5" max="6" width="6.5703125" style="31" customWidth="1"/>
    <col min="7" max="7" width="5.28515625" style="31" customWidth="1"/>
    <col min="8" max="8" width="4.5703125" style="31" customWidth="1"/>
    <col min="9" max="9" width="5.28515625" style="31" customWidth="1"/>
    <col min="10" max="10" width="4" style="31" customWidth="1"/>
    <col min="11" max="11" width="5" style="31" customWidth="1"/>
    <col min="12" max="12" width="4.5703125" style="31" customWidth="1"/>
    <col min="13" max="13" width="5.85546875" style="31" customWidth="1"/>
    <col min="14" max="14" width="4.5703125" style="31" customWidth="1"/>
    <col min="15" max="15" width="5.140625" style="31" customWidth="1"/>
    <col min="16" max="16" width="4.85546875" style="31" customWidth="1"/>
    <col min="17" max="17" width="5.140625" style="31" customWidth="1"/>
    <col min="18" max="18" width="5.5703125" style="31" customWidth="1"/>
    <col min="19" max="19" width="12.28515625" style="31" customWidth="1"/>
    <col min="20" max="258" width="9.140625" style="31"/>
    <col min="259" max="259" width="5.5703125" style="31" customWidth="1"/>
    <col min="260" max="260" width="31" style="31" customWidth="1"/>
    <col min="261" max="262" width="6.5703125" style="31" customWidth="1"/>
    <col min="263" max="263" width="5.28515625" style="31" customWidth="1"/>
    <col min="264" max="264" width="4.5703125" style="31" customWidth="1"/>
    <col min="265" max="265" width="5.28515625" style="31" customWidth="1"/>
    <col min="266" max="266" width="4" style="31" customWidth="1"/>
    <col min="267" max="267" width="5" style="31" customWidth="1"/>
    <col min="268" max="268" width="4.5703125" style="31" customWidth="1"/>
    <col min="269" max="269" width="5.85546875" style="31" customWidth="1"/>
    <col min="270" max="270" width="4.5703125" style="31" customWidth="1"/>
    <col min="271" max="271" width="5.140625" style="31" customWidth="1"/>
    <col min="272" max="272" width="4.85546875" style="31" customWidth="1"/>
    <col min="273" max="273" width="5.140625" style="31" customWidth="1"/>
    <col min="274" max="274" width="5.5703125" style="31" customWidth="1"/>
    <col min="275" max="275" width="12.28515625" style="31" customWidth="1"/>
    <col min="276" max="514" width="9.140625" style="31"/>
    <col min="515" max="515" width="5.5703125" style="31" customWidth="1"/>
    <col min="516" max="516" width="31" style="31" customWidth="1"/>
    <col min="517" max="518" width="6.5703125" style="31" customWidth="1"/>
    <col min="519" max="519" width="5.28515625" style="31" customWidth="1"/>
    <col min="520" max="520" width="4.5703125" style="31" customWidth="1"/>
    <col min="521" max="521" width="5.28515625" style="31" customWidth="1"/>
    <col min="522" max="522" width="4" style="31" customWidth="1"/>
    <col min="523" max="523" width="5" style="31" customWidth="1"/>
    <col min="524" max="524" width="4.5703125" style="31" customWidth="1"/>
    <col min="525" max="525" width="5.85546875" style="31" customWidth="1"/>
    <col min="526" max="526" width="4.5703125" style="31" customWidth="1"/>
    <col min="527" max="527" width="5.140625" style="31" customWidth="1"/>
    <col min="528" max="528" width="4.85546875" style="31" customWidth="1"/>
    <col min="529" max="529" width="5.140625" style="31" customWidth="1"/>
    <col min="530" max="530" width="5.5703125" style="31" customWidth="1"/>
    <col min="531" max="531" width="12.28515625" style="31" customWidth="1"/>
    <col min="532" max="770" width="9.140625" style="31"/>
    <col min="771" max="771" width="5.5703125" style="31" customWidth="1"/>
    <col min="772" max="772" width="31" style="31" customWidth="1"/>
    <col min="773" max="774" width="6.5703125" style="31" customWidth="1"/>
    <col min="775" max="775" width="5.28515625" style="31" customWidth="1"/>
    <col min="776" max="776" width="4.5703125" style="31" customWidth="1"/>
    <col min="777" max="777" width="5.28515625" style="31" customWidth="1"/>
    <col min="778" max="778" width="4" style="31" customWidth="1"/>
    <col min="779" max="779" width="5" style="31" customWidth="1"/>
    <col min="780" max="780" width="4.5703125" style="31" customWidth="1"/>
    <col min="781" max="781" width="5.85546875" style="31" customWidth="1"/>
    <col min="782" max="782" width="4.5703125" style="31" customWidth="1"/>
    <col min="783" max="783" width="5.140625" style="31" customWidth="1"/>
    <col min="784" max="784" width="4.85546875" style="31" customWidth="1"/>
    <col min="785" max="785" width="5.140625" style="31" customWidth="1"/>
    <col min="786" max="786" width="5.5703125" style="31" customWidth="1"/>
    <col min="787" max="787" width="12.28515625" style="31" customWidth="1"/>
    <col min="788" max="1026" width="9.140625" style="31"/>
    <col min="1027" max="1027" width="5.5703125" style="31" customWidth="1"/>
    <col min="1028" max="1028" width="31" style="31" customWidth="1"/>
    <col min="1029" max="1030" width="6.5703125" style="31" customWidth="1"/>
    <col min="1031" max="1031" width="5.28515625" style="31" customWidth="1"/>
    <col min="1032" max="1032" width="4.5703125" style="31" customWidth="1"/>
    <col min="1033" max="1033" width="5.28515625" style="31" customWidth="1"/>
    <col min="1034" max="1034" width="4" style="31" customWidth="1"/>
    <col min="1035" max="1035" width="5" style="31" customWidth="1"/>
    <col min="1036" max="1036" width="4.5703125" style="31" customWidth="1"/>
    <col min="1037" max="1037" width="5.85546875" style="31" customWidth="1"/>
    <col min="1038" max="1038" width="4.5703125" style="31" customWidth="1"/>
    <col min="1039" max="1039" width="5.140625" style="31" customWidth="1"/>
    <col min="1040" max="1040" width="4.85546875" style="31" customWidth="1"/>
    <col min="1041" max="1041" width="5.140625" style="31" customWidth="1"/>
    <col min="1042" max="1042" width="5.5703125" style="31" customWidth="1"/>
    <col min="1043" max="1043" width="12.28515625" style="31" customWidth="1"/>
    <col min="1044" max="1282" width="9.140625" style="31"/>
    <col min="1283" max="1283" width="5.5703125" style="31" customWidth="1"/>
    <col min="1284" max="1284" width="31" style="31" customWidth="1"/>
    <col min="1285" max="1286" width="6.5703125" style="31" customWidth="1"/>
    <col min="1287" max="1287" width="5.28515625" style="31" customWidth="1"/>
    <col min="1288" max="1288" width="4.5703125" style="31" customWidth="1"/>
    <col min="1289" max="1289" width="5.28515625" style="31" customWidth="1"/>
    <col min="1290" max="1290" width="4" style="31" customWidth="1"/>
    <col min="1291" max="1291" width="5" style="31" customWidth="1"/>
    <col min="1292" max="1292" width="4.5703125" style="31" customWidth="1"/>
    <col min="1293" max="1293" width="5.85546875" style="31" customWidth="1"/>
    <col min="1294" max="1294" width="4.5703125" style="31" customWidth="1"/>
    <col min="1295" max="1295" width="5.140625" style="31" customWidth="1"/>
    <col min="1296" max="1296" width="4.85546875" style="31" customWidth="1"/>
    <col min="1297" max="1297" width="5.140625" style="31" customWidth="1"/>
    <col min="1298" max="1298" width="5.5703125" style="31" customWidth="1"/>
    <col min="1299" max="1299" width="12.28515625" style="31" customWidth="1"/>
    <col min="1300" max="1538" width="9.140625" style="31"/>
    <col min="1539" max="1539" width="5.5703125" style="31" customWidth="1"/>
    <col min="1540" max="1540" width="31" style="31" customWidth="1"/>
    <col min="1541" max="1542" width="6.5703125" style="31" customWidth="1"/>
    <col min="1543" max="1543" width="5.28515625" style="31" customWidth="1"/>
    <col min="1544" max="1544" width="4.5703125" style="31" customWidth="1"/>
    <col min="1545" max="1545" width="5.28515625" style="31" customWidth="1"/>
    <col min="1546" max="1546" width="4" style="31" customWidth="1"/>
    <col min="1547" max="1547" width="5" style="31" customWidth="1"/>
    <col min="1548" max="1548" width="4.5703125" style="31" customWidth="1"/>
    <col min="1549" max="1549" width="5.85546875" style="31" customWidth="1"/>
    <col min="1550" max="1550" width="4.5703125" style="31" customWidth="1"/>
    <col min="1551" max="1551" width="5.140625" style="31" customWidth="1"/>
    <col min="1552" max="1552" width="4.85546875" style="31" customWidth="1"/>
    <col min="1553" max="1553" width="5.140625" style="31" customWidth="1"/>
    <col min="1554" max="1554" width="5.5703125" style="31" customWidth="1"/>
    <col min="1555" max="1555" width="12.28515625" style="31" customWidth="1"/>
    <col min="1556" max="1794" width="9.140625" style="31"/>
    <col min="1795" max="1795" width="5.5703125" style="31" customWidth="1"/>
    <col min="1796" max="1796" width="31" style="31" customWidth="1"/>
    <col min="1797" max="1798" width="6.5703125" style="31" customWidth="1"/>
    <col min="1799" max="1799" width="5.28515625" style="31" customWidth="1"/>
    <col min="1800" max="1800" width="4.5703125" style="31" customWidth="1"/>
    <col min="1801" max="1801" width="5.28515625" style="31" customWidth="1"/>
    <col min="1802" max="1802" width="4" style="31" customWidth="1"/>
    <col min="1803" max="1803" width="5" style="31" customWidth="1"/>
    <col min="1804" max="1804" width="4.5703125" style="31" customWidth="1"/>
    <col min="1805" max="1805" width="5.85546875" style="31" customWidth="1"/>
    <col min="1806" max="1806" width="4.5703125" style="31" customWidth="1"/>
    <col min="1807" max="1807" width="5.140625" style="31" customWidth="1"/>
    <col min="1808" max="1808" width="4.85546875" style="31" customWidth="1"/>
    <col min="1809" max="1809" width="5.140625" style="31" customWidth="1"/>
    <col min="1810" max="1810" width="5.5703125" style="31" customWidth="1"/>
    <col min="1811" max="1811" width="12.28515625" style="31" customWidth="1"/>
    <col min="1812" max="2050" width="9.140625" style="31"/>
    <col min="2051" max="2051" width="5.5703125" style="31" customWidth="1"/>
    <col min="2052" max="2052" width="31" style="31" customWidth="1"/>
    <col min="2053" max="2054" width="6.5703125" style="31" customWidth="1"/>
    <col min="2055" max="2055" width="5.28515625" style="31" customWidth="1"/>
    <col min="2056" max="2056" width="4.5703125" style="31" customWidth="1"/>
    <col min="2057" max="2057" width="5.28515625" style="31" customWidth="1"/>
    <col min="2058" max="2058" width="4" style="31" customWidth="1"/>
    <col min="2059" max="2059" width="5" style="31" customWidth="1"/>
    <col min="2060" max="2060" width="4.5703125" style="31" customWidth="1"/>
    <col min="2061" max="2061" width="5.85546875" style="31" customWidth="1"/>
    <col min="2062" max="2062" width="4.5703125" style="31" customWidth="1"/>
    <col min="2063" max="2063" width="5.140625" style="31" customWidth="1"/>
    <col min="2064" max="2064" width="4.85546875" style="31" customWidth="1"/>
    <col min="2065" max="2065" width="5.140625" style="31" customWidth="1"/>
    <col min="2066" max="2066" width="5.5703125" style="31" customWidth="1"/>
    <col min="2067" max="2067" width="12.28515625" style="31" customWidth="1"/>
    <col min="2068" max="2306" width="9.140625" style="31"/>
    <col min="2307" max="2307" width="5.5703125" style="31" customWidth="1"/>
    <col min="2308" max="2308" width="31" style="31" customWidth="1"/>
    <col min="2309" max="2310" width="6.5703125" style="31" customWidth="1"/>
    <col min="2311" max="2311" width="5.28515625" style="31" customWidth="1"/>
    <col min="2312" max="2312" width="4.5703125" style="31" customWidth="1"/>
    <col min="2313" max="2313" width="5.28515625" style="31" customWidth="1"/>
    <col min="2314" max="2314" width="4" style="31" customWidth="1"/>
    <col min="2315" max="2315" width="5" style="31" customWidth="1"/>
    <col min="2316" max="2316" width="4.5703125" style="31" customWidth="1"/>
    <col min="2317" max="2317" width="5.85546875" style="31" customWidth="1"/>
    <col min="2318" max="2318" width="4.5703125" style="31" customWidth="1"/>
    <col min="2319" max="2319" width="5.140625" style="31" customWidth="1"/>
    <col min="2320" max="2320" width="4.85546875" style="31" customWidth="1"/>
    <col min="2321" max="2321" width="5.140625" style="31" customWidth="1"/>
    <col min="2322" max="2322" width="5.5703125" style="31" customWidth="1"/>
    <col min="2323" max="2323" width="12.28515625" style="31" customWidth="1"/>
    <col min="2324" max="2562" width="9.140625" style="31"/>
    <col min="2563" max="2563" width="5.5703125" style="31" customWidth="1"/>
    <col min="2564" max="2564" width="31" style="31" customWidth="1"/>
    <col min="2565" max="2566" width="6.5703125" style="31" customWidth="1"/>
    <col min="2567" max="2567" width="5.28515625" style="31" customWidth="1"/>
    <col min="2568" max="2568" width="4.5703125" style="31" customWidth="1"/>
    <col min="2569" max="2569" width="5.28515625" style="31" customWidth="1"/>
    <col min="2570" max="2570" width="4" style="31" customWidth="1"/>
    <col min="2571" max="2571" width="5" style="31" customWidth="1"/>
    <col min="2572" max="2572" width="4.5703125" style="31" customWidth="1"/>
    <col min="2573" max="2573" width="5.85546875" style="31" customWidth="1"/>
    <col min="2574" max="2574" width="4.5703125" style="31" customWidth="1"/>
    <col min="2575" max="2575" width="5.140625" style="31" customWidth="1"/>
    <col min="2576" max="2576" width="4.85546875" style="31" customWidth="1"/>
    <col min="2577" max="2577" width="5.140625" style="31" customWidth="1"/>
    <col min="2578" max="2578" width="5.5703125" style="31" customWidth="1"/>
    <col min="2579" max="2579" width="12.28515625" style="31" customWidth="1"/>
    <col min="2580" max="2818" width="9.140625" style="31"/>
    <col min="2819" max="2819" width="5.5703125" style="31" customWidth="1"/>
    <col min="2820" max="2820" width="31" style="31" customWidth="1"/>
    <col min="2821" max="2822" width="6.5703125" style="31" customWidth="1"/>
    <col min="2823" max="2823" width="5.28515625" style="31" customWidth="1"/>
    <col min="2824" max="2824" width="4.5703125" style="31" customWidth="1"/>
    <col min="2825" max="2825" width="5.28515625" style="31" customWidth="1"/>
    <col min="2826" max="2826" width="4" style="31" customWidth="1"/>
    <col min="2827" max="2827" width="5" style="31" customWidth="1"/>
    <col min="2828" max="2828" width="4.5703125" style="31" customWidth="1"/>
    <col min="2829" max="2829" width="5.85546875" style="31" customWidth="1"/>
    <col min="2830" max="2830" width="4.5703125" style="31" customWidth="1"/>
    <col min="2831" max="2831" width="5.140625" style="31" customWidth="1"/>
    <col min="2832" max="2832" width="4.85546875" style="31" customWidth="1"/>
    <col min="2833" max="2833" width="5.140625" style="31" customWidth="1"/>
    <col min="2834" max="2834" width="5.5703125" style="31" customWidth="1"/>
    <col min="2835" max="2835" width="12.28515625" style="31" customWidth="1"/>
    <col min="2836" max="3074" width="9.140625" style="31"/>
    <col min="3075" max="3075" width="5.5703125" style="31" customWidth="1"/>
    <col min="3076" max="3076" width="31" style="31" customWidth="1"/>
    <col min="3077" max="3078" width="6.5703125" style="31" customWidth="1"/>
    <col min="3079" max="3079" width="5.28515625" style="31" customWidth="1"/>
    <col min="3080" max="3080" width="4.5703125" style="31" customWidth="1"/>
    <col min="3081" max="3081" width="5.28515625" style="31" customWidth="1"/>
    <col min="3082" max="3082" width="4" style="31" customWidth="1"/>
    <col min="3083" max="3083" width="5" style="31" customWidth="1"/>
    <col min="3084" max="3084" width="4.5703125" style="31" customWidth="1"/>
    <col min="3085" max="3085" width="5.85546875" style="31" customWidth="1"/>
    <col min="3086" max="3086" width="4.5703125" style="31" customWidth="1"/>
    <col min="3087" max="3087" width="5.140625" style="31" customWidth="1"/>
    <col min="3088" max="3088" width="4.85546875" style="31" customWidth="1"/>
    <col min="3089" max="3089" width="5.140625" style="31" customWidth="1"/>
    <col min="3090" max="3090" width="5.5703125" style="31" customWidth="1"/>
    <col min="3091" max="3091" width="12.28515625" style="31" customWidth="1"/>
    <col min="3092" max="3330" width="9.140625" style="31"/>
    <col min="3331" max="3331" width="5.5703125" style="31" customWidth="1"/>
    <col min="3332" max="3332" width="31" style="31" customWidth="1"/>
    <col min="3333" max="3334" width="6.5703125" style="31" customWidth="1"/>
    <col min="3335" max="3335" width="5.28515625" style="31" customWidth="1"/>
    <col min="3336" max="3336" width="4.5703125" style="31" customWidth="1"/>
    <col min="3337" max="3337" width="5.28515625" style="31" customWidth="1"/>
    <col min="3338" max="3338" width="4" style="31" customWidth="1"/>
    <col min="3339" max="3339" width="5" style="31" customWidth="1"/>
    <col min="3340" max="3340" width="4.5703125" style="31" customWidth="1"/>
    <col min="3341" max="3341" width="5.85546875" style="31" customWidth="1"/>
    <col min="3342" max="3342" width="4.5703125" style="31" customWidth="1"/>
    <col min="3343" max="3343" width="5.140625" style="31" customWidth="1"/>
    <col min="3344" max="3344" width="4.85546875" style="31" customWidth="1"/>
    <col min="3345" max="3345" width="5.140625" style="31" customWidth="1"/>
    <col min="3346" max="3346" width="5.5703125" style="31" customWidth="1"/>
    <col min="3347" max="3347" width="12.28515625" style="31" customWidth="1"/>
    <col min="3348" max="3586" width="9.140625" style="31"/>
    <col min="3587" max="3587" width="5.5703125" style="31" customWidth="1"/>
    <col min="3588" max="3588" width="31" style="31" customWidth="1"/>
    <col min="3589" max="3590" width="6.5703125" style="31" customWidth="1"/>
    <col min="3591" max="3591" width="5.28515625" style="31" customWidth="1"/>
    <col min="3592" max="3592" width="4.5703125" style="31" customWidth="1"/>
    <col min="3593" max="3593" width="5.28515625" style="31" customWidth="1"/>
    <col min="3594" max="3594" width="4" style="31" customWidth="1"/>
    <col min="3595" max="3595" width="5" style="31" customWidth="1"/>
    <col min="3596" max="3596" width="4.5703125" style="31" customWidth="1"/>
    <col min="3597" max="3597" width="5.85546875" style="31" customWidth="1"/>
    <col min="3598" max="3598" width="4.5703125" style="31" customWidth="1"/>
    <col min="3599" max="3599" width="5.140625" style="31" customWidth="1"/>
    <col min="3600" max="3600" width="4.85546875" style="31" customWidth="1"/>
    <col min="3601" max="3601" width="5.140625" style="31" customWidth="1"/>
    <col min="3602" max="3602" width="5.5703125" style="31" customWidth="1"/>
    <col min="3603" max="3603" width="12.28515625" style="31" customWidth="1"/>
    <col min="3604" max="3842" width="9.140625" style="31"/>
    <col min="3843" max="3843" width="5.5703125" style="31" customWidth="1"/>
    <col min="3844" max="3844" width="31" style="31" customWidth="1"/>
    <col min="3845" max="3846" width="6.5703125" style="31" customWidth="1"/>
    <col min="3847" max="3847" width="5.28515625" style="31" customWidth="1"/>
    <col min="3848" max="3848" width="4.5703125" style="31" customWidth="1"/>
    <col min="3849" max="3849" width="5.28515625" style="31" customWidth="1"/>
    <col min="3850" max="3850" width="4" style="31" customWidth="1"/>
    <col min="3851" max="3851" width="5" style="31" customWidth="1"/>
    <col min="3852" max="3852" width="4.5703125" style="31" customWidth="1"/>
    <col min="3853" max="3853" width="5.85546875" style="31" customWidth="1"/>
    <col min="3854" max="3854" width="4.5703125" style="31" customWidth="1"/>
    <col min="3855" max="3855" width="5.140625" style="31" customWidth="1"/>
    <col min="3856" max="3856" width="4.85546875" style="31" customWidth="1"/>
    <col min="3857" max="3857" width="5.140625" style="31" customWidth="1"/>
    <col min="3858" max="3858" width="5.5703125" style="31" customWidth="1"/>
    <col min="3859" max="3859" width="12.28515625" style="31" customWidth="1"/>
    <col min="3860" max="4098" width="9.140625" style="31"/>
    <col min="4099" max="4099" width="5.5703125" style="31" customWidth="1"/>
    <col min="4100" max="4100" width="31" style="31" customWidth="1"/>
    <col min="4101" max="4102" width="6.5703125" style="31" customWidth="1"/>
    <col min="4103" max="4103" width="5.28515625" style="31" customWidth="1"/>
    <col min="4104" max="4104" width="4.5703125" style="31" customWidth="1"/>
    <col min="4105" max="4105" width="5.28515625" style="31" customWidth="1"/>
    <col min="4106" max="4106" width="4" style="31" customWidth="1"/>
    <col min="4107" max="4107" width="5" style="31" customWidth="1"/>
    <col min="4108" max="4108" width="4.5703125" style="31" customWidth="1"/>
    <col min="4109" max="4109" width="5.85546875" style="31" customWidth="1"/>
    <col min="4110" max="4110" width="4.5703125" style="31" customWidth="1"/>
    <col min="4111" max="4111" width="5.140625" style="31" customWidth="1"/>
    <col min="4112" max="4112" width="4.85546875" style="31" customWidth="1"/>
    <col min="4113" max="4113" width="5.140625" style="31" customWidth="1"/>
    <col min="4114" max="4114" width="5.5703125" style="31" customWidth="1"/>
    <col min="4115" max="4115" width="12.28515625" style="31" customWidth="1"/>
    <col min="4116" max="4354" width="9.140625" style="31"/>
    <col min="4355" max="4355" width="5.5703125" style="31" customWidth="1"/>
    <col min="4356" max="4356" width="31" style="31" customWidth="1"/>
    <col min="4357" max="4358" width="6.5703125" style="31" customWidth="1"/>
    <col min="4359" max="4359" width="5.28515625" style="31" customWidth="1"/>
    <col min="4360" max="4360" width="4.5703125" style="31" customWidth="1"/>
    <col min="4361" max="4361" width="5.28515625" style="31" customWidth="1"/>
    <col min="4362" max="4362" width="4" style="31" customWidth="1"/>
    <col min="4363" max="4363" width="5" style="31" customWidth="1"/>
    <col min="4364" max="4364" width="4.5703125" style="31" customWidth="1"/>
    <col min="4365" max="4365" width="5.85546875" style="31" customWidth="1"/>
    <col min="4366" max="4366" width="4.5703125" style="31" customWidth="1"/>
    <col min="4367" max="4367" width="5.140625" style="31" customWidth="1"/>
    <col min="4368" max="4368" width="4.85546875" style="31" customWidth="1"/>
    <col min="4369" max="4369" width="5.140625" style="31" customWidth="1"/>
    <col min="4370" max="4370" width="5.5703125" style="31" customWidth="1"/>
    <col min="4371" max="4371" width="12.28515625" style="31" customWidth="1"/>
    <col min="4372" max="4610" width="9.140625" style="31"/>
    <col min="4611" max="4611" width="5.5703125" style="31" customWidth="1"/>
    <col min="4612" max="4612" width="31" style="31" customWidth="1"/>
    <col min="4613" max="4614" width="6.5703125" style="31" customWidth="1"/>
    <col min="4615" max="4615" width="5.28515625" style="31" customWidth="1"/>
    <col min="4616" max="4616" width="4.5703125" style="31" customWidth="1"/>
    <col min="4617" max="4617" width="5.28515625" style="31" customWidth="1"/>
    <col min="4618" max="4618" width="4" style="31" customWidth="1"/>
    <col min="4619" max="4619" width="5" style="31" customWidth="1"/>
    <col min="4620" max="4620" width="4.5703125" style="31" customWidth="1"/>
    <col min="4621" max="4621" width="5.85546875" style="31" customWidth="1"/>
    <col min="4622" max="4622" width="4.5703125" style="31" customWidth="1"/>
    <col min="4623" max="4623" width="5.140625" style="31" customWidth="1"/>
    <col min="4624" max="4624" width="4.85546875" style="31" customWidth="1"/>
    <col min="4625" max="4625" width="5.140625" style="31" customWidth="1"/>
    <col min="4626" max="4626" width="5.5703125" style="31" customWidth="1"/>
    <col min="4627" max="4627" width="12.28515625" style="31" customWidth="1"/>
    <col min="4628" max="4866" width="9.140625" style="31"/>
    <col min="4867" max="4867" width="5.5703125" style="31" customWidth="1"/>
    <col min="4868" max="4868" width="31" style="31" customWidth="1"/>
    <col min="4869" max="4870" width="6.5703125" style="31" customWidth="1"/>
    <col min="4871" max="4871" width="5.28515625" style="31" customWidth="1"/>
    <col min="4872" max="4872" width="4.5703125" style="31" customWidth="1"/>
    <col min="4873" max="4873" width="5.28515625" style="31" customWidth="1"/>
    <col min="4874" max="4874" width="4" style="31" customWidth="1"/>
    <col min="4875" max="4875" width="5" style="31" customWidth="1"/>
    <col min="4876" max="4876" width="4.5703125" style="31" customWidth="1"/>
    <col min="4877" max="4877" width="5.85546875" style="31" customWidth="1"/>
    <col min="4878" max="4878" width="4.5703125" style="31" customWidth="1"/>
    <col min="4879" max="4879" width="5.140625" style="31" customWidth="1"/>
    <col min="4880" max="4880" width="4.85546875" style="31" customWidth="1"/>
    <col min="4881" max="4881" width="5.140625" style="31" customWidth="1"/>
    <col min="4882" max="4882" width="5.5703125" style="31" customWidth="1"/>
    <col min="4883" max="4883" width="12.28515625" style="31" customWidth="1"/>
    <col min="4884" max="5122" width="9.140625" style="31"/>
    <col min="5123" max="5123" width="5.5703125" style="31" customWidth="1"/>
    <col min="5124" max="5124" width="31" style="31" customWidth="1"/>
    <col min="5125" max="5126" width="6.5703125" style="31" customWidth="1"/>
    <col min="5127" max="5127" width="5.28515625" style="31" customWidth="1"/>
    <col min="5128" max="5128" width="4.5703125" style="31" customWidth="1"/>
    <col min="5129" max="5129" width="5.28515625" style="31" customWidth="1"/>
    <col min="5130" max="5130" width="4" style="31" customWidth="1"/>
    <col min="5131" max="5131" width="5" style="31" customWidth="1"/>
    <col min="5132" max="5132" width="4.5703125" style="31" customWidth="1"/>
    <col min="5133" max="5133" width="5.85546875" style="31" customWidth="1"/>
    <col min="5134" max="5134" width="4.5703125" style="31" customWidth="1"/>
    <col min="5135" max="5135" width="5.140625" style="31" customWidth="1"/>
    <col min="5136" max="5136" width="4.85546875" style="31" customWidth="1"/>
    <col min="5137" max="5137" width="5.140625" style="31" customWidth="1"/>
    <col min="5138" max="5138" width="5.5703125" style="31" customWidth="1"/>
    <col min="5139" max="5139" width="12.28515625" style="31" customWidth="1"/>
    <col min="5140" max="5378" width="9.140625" style="31"/>
    <col min="5379" max="5379" width="5.5703125" style="31" customWidth="1"/>
    <col min="5380" max="5380" width="31" style="31" customWidth="1"/>
    <col min="5381" max="5382" width="6.5703125" style="31" customWidth="1"/>
    <col min="5383" max="5383" width="5.28515625" style="31" customWidth="1"/>
    <col min="5384" max="5384" width="4.5703125" style="31" customWidth="1"/>
    <col min="5385" max="5385" width="5.28515625" style="31" customWidth="1"/>
    <col min="5386" max="5386" width="4" style="31" customWidth="1"/>
    <col min="5387" max="5387" width="5" style="31" customWidth="1"/>
    <col min="5388" max="5388" width="4.5703125" style="31" customWidth="1"/>
    <col min="5389" max="5389" width="5.85546875" style="31" customWidth="1"/>
    <col min="5390" max="5390" width="4.5703125" style="31" customWidth="1"/>
    <col min="5391" max="5391" width="5.140625" style="31" customWidth="1"/>
    <col min="5392" max="5392" width="4.85546875" style="31" customWidth="1"/>
    <col min="5393" max="5393" width="5.140625" style="31" customWidth="1"/>
    <col min="5394" max="5394" width="5.5703125" style="31" customWidth="1"/>
    <col min="5395" max="5395" width="12.28515625" style="31" customWidth="1"/>
    <col min="5396" max="5634" width="9.140625" style="31"/>
    <col min="5635" max="5635" width="5.5703125" style="31" customWidth="1"/>
    <col min="5636" max="5636" width="31" style="31" customWidth="1"/>
    <col min="5637" max="5638" width="6.5703125" style="31" customWidth="1"/>
    <col min="5639" max="5639" width="5.28515625" style="31" customWidth="1"/>
    <col min="5640" max="5640" width="4.5703125" style="31" customWidth="1"/>
    <col min="5641" max="5641" width="5.28515625" style="31" customWidth="1"/>
    <col min="5642" max="5642" width="4" style="31" customWidth="1"/>
    <col min="5643" max="5643" width="5" style="31" customWidth="1"/>
    <col min="5644" max="5644" width="4.5703125" style="31" customWidth="1"/>
    <col min="5645" max="5645" width="5.85546875" style="31" customWidth="1"/>
    <col min="5646" max="5646" width="4.5703125" style="31" customWidth="1"/>
    <col min="5647" max="5647" width="5.140625" style="31" customWidth="1"/>
    <col min="5648" max="5648" width="4.85546875" style="31" customWidth="1"/>
    <col min="5649" max="5649" width="5.140625" style="31" customWidth="1"/>
    <col min="5650" max="5650" width="5.5703125" style="31" customWidth="1"/>
    <col min="5651" max="5651" width="12.28515625" style="31" customWidth="1"/>
    <col min="5652" max="5890" width="9.140625" style="31"/>
    <col min="5891" max="5891" width="5.5703125" style="31" customWidth="1"/>
    <col min="5892" max="5892" width="31" style="31" customWidth="1"/>
    <col min="5893" max="5894" width="6.5703125" style="31" customWidth="1"/>
    <col min="5895" max="5895" width="5.28515625" style="31" customWidth="1"/>
    <col min="5896" max="5896" width="4.5703125" style="31" customWidth="1"/>
    <col min="5897" max="5897" width="5.28515625" style="31" customWidth="1"/>
    <col min="5898" max="5898" width="4" style="31" customWidth="1"/>
    <col min="5899" max="5899" width="5" style="31" customWidth="1"/>
    <col min="5900" max="5900" width="4.5703125" style="31" customWidth="1"/>
    <col min="5901" max="5901" width="5.85546875" style="31" customWidth="1"/>
    <col min="5902" max="5902" width="4.5703125" style="31" customWidth="1"/>
    <col min="5903" max="5903" width="5.140625" style="31" customWidth="1"/>
    <col min="5904" max="5904" width="4.85546875" style="31" customWidth="1"/>
    <col min="5905" max="5905" width="5.140625" style="31" customWidth="1"/>
    <col min="5906" max="5906" width="5.5703125" style="31" customWidth="1"/>
    <col min="5907" max="5907" width="12.28515625" style="31" customWidth="1"/>
    <col min="5908" max="6146" width="9.140625" style="31"/>
    <col min="6147" max="6147" width="5.5703125" style="31" customWidth="1"/>
    <col min="6148" max="6148" width="31" style="31" customWidth="1"/>
    <col min="6149" max="6150" width="6.5703125" style="31" customWidth="1"/>
    <col min="6151" max="6151" width="5.28515625" style="31" customWidth="1"/>
    <col min="6152" max="6152" width="4.5703125" style="31" customWidth="1"/>
    <col min="6153" max="6153" width="5.28515625" style="31" customWidth="1"/>
    <col min="6154" max="6154" width="4" style="31" customWidth="1"/>
    <col min="6155" max="6155" width="5" style="31" customWidth="1"/>
    <col min="6156" max="6156" width="4.5703125" style="31" customWidth="1"/>
    <col min="6157" max="6157" width="5.85546875" style="31" customWidth="1"/>
    <col min="6158" max="6158" width="4.5703125" style="31" customWidth="1"/>
    <col min="6159" max="6159" width="5.140625" style="31" customWidth="1"/>
    <col min="6160" max="6160" width="4.85546875" style="31" customWidth="1"/>
    <col min="6161" max="6161" width="5.140625" style="31" customWidth="1"/>
    <col min="6162" max="6162" width="5.5703125" style="31" customWidth="1"/>
    <col min="6163" max="6163" width="12.28515625" style="31" customWidth="1"/>
    <col min="6164" max="6402" width="9.140625" style="31"/>
    <col min="6403" max="6403" width="5.5703125" style="31" customWidth="1"/>
    <col min="6404" max="6404" width="31" style="31" customWidth="1"/>
    <col min="6405" max="6406" width="6.5703125" style="31" customWidth="1"/>
    <col min="6407" max="6407" width="5.28515625" style="31" customWidth="1"/>
    <col min="6408" max="6408" width="4.5703125" style="31" customWidth="1"/>
    <col min="6409" max="6409" width="5.28515625" style="31" customWidth="1"/>
    <col min="6410" max="6410" width="4" style="31" customWidth="1"/>
    <col min="6411" max="6411" width="5" style="31" customWidth="1"/>
    <col min="6412" max="6412" width="4.5703125" style="31" customWidth="1"/>
    <col min="6413" max="6413" width="5.85546875" style="31" customWidth="1"/>
    <col min="6414" max="6414" width="4.5703125" style="31" customWidth="1"/>
    <col min="6415" max="6415" width="5.140625" style="31" customWidth="1"/>
    <col min="6416" max="6416" width="4.85546875" style="31" customWidth="1"/>
    <col min="6417" max="6417" width="5.140625" style="31" customWidth="1"/>
    <col min="6418" max="6418" width="5.5703125" style="31" customWidth="1"/>
    <col min="6419" max="6419" width="12.28515625" style="31" customWidth="1"/>
    <col min="6420" max="6658" width="9.140625" style="31"/>
    <col min="6659" max="6659" width="5.5703125" style="31" customWidth="1"/>
    <col min="6660" max="6660" width="31" style="31" customWidth="1"/>
    <col min="6661" max="6662" width="6.5703125" style="31" customWidth="1"/>
    <col min="6663" max="6663" width="5.28515625" style="31" customWidth="1"/>
    <col min="6664" max="6664" width="4.5703125" style="31" customWidth="1"/>
    <col min="6665" max="6665" width="5.28515625" style="31" customWidth="1"/>
    <col min="6666" max="6666" width="4" style="31" customWidth="1"/>
    <col min="6667" max="6667" width="5" style="31" customWidth="1"/>
    <col min="6668" max="6668" width="4.5703125" style="31" customWidth="1"/>
    <col min="6669" max="6669" width="5.85546875" style="31" customWidth="1"/>
    <col min="6670" max="6670" width="4.5703125" style="31" customWidth="1"/>
    <col min="6671" max="6671" width="5.140625" style="31" customWidth="1"/>
    <col min="6672" max="6672" width="4.85546875" style="31" customWidth="1"/>
    <col min="6673" max="6673" width="5.140625" style="31" customWidth="1"/>
    <col min="6674" max="6674" width="5.5703125" style="31" customWidth="1"/>
    <col min="6675" max="6675" width="12.28515625" style="31" customWidth="1"/>
    <col min="6676" max="6914" width="9.140625" style="31"/>
    <col min="6915" max="6915" width="5.5703125" style="31" customWidth="1"/>
    <col min="6916" max="6916" width="31" style="31" customWidth="1"/>
    <col min="6917" max="6918" width="6.5703125" style="31" customWidth="1"/>
    <col min="6919" max="6919" width="5.28515625" style="31" customWidth="1"/>
    <col min="6920" max="6920" width="4.5703125" style="31" customWidth="1"/>
    <col min="6921" max="6921" width="5.28515625" style="31" customWidth="1"/>
    <col min="6922" max="6922" width="4" style="31" customWidth="1"/>
    <col min="6923" max="6923" width="5" style="31" customWidth="1"/>
    <col min="6924" max="6924" width="4.5703125" style="31" customWidth="1"/>
    <col min="6925" max="6925" width="5.85546875" style="31" customWidth="1"/>
    <col min="6926" max="6926" width="4.5703125" style="31" customWidth="1"/>
    <col min="6927" max="6927" width="5.140625" style="31" customWidth="1"/>
    <col min="6928" max="6928" width="4.85546875" style="31" customWidth="1"/>
    <col min="6929" max="6929" width="5.140625" style="31" customWidth="1"/>
    <col min="6930" max="6930" width="5.5703125" style="31" customWidth="1"/>
    <col min="6931" max="6931" width="12.28515625" style="31" customWidth="1"/>
    <col min="6932" max="7170" width="9.140625" style="31"/>
    <col min="7171" max="7171" width="5.5703125" style="31" customWidth="1"/>
    <col min="7172" max="7172" width="31" style="31" customWidth="1"/>
    <col min="7173" max="7174" width="6.5703125" style="31" customWidth="1"/>
    <col min="7175" max="7175" width="5.28515625" style="31" customWidth="1"/>
    <col min="7176" max="7176" width="4.5703125" style="31" customWidth="1"/>
    <col min="7177" max="7177" width="5.28515625" style="31" customWidth="1"/>
    <col min="7178" max="7178" width="4" style="31" customWidth="1"/>
    <col min="7179" max="7179" width="5" style="31" customWidth="1"/>
    <col min="7180" max="7180" width="4.5703125" style="31" customWidth="1"/>
    <col min="7181" max="7181" width="5.85546875" style="31" customWidth="1"/>
    <col min="7182" max="7182" width="4.5703125" style="31" customWidth="1"/>
    <col min="7183" max="7183" width="5.140625" style="31" customWidth="1"/>
    <col min="7184" max="7184" width="4.85546875" style="31" customWidth="1"/>
    <col min="7185" max="7185" width="5.140625" style="31" customWidth="1"/>
    <col min="7186" max="7186" width="5.5703125" style="31" customWidth="1"/>
    <col min="7187" max="7187" width="12.28515625" style="31" customWidth="1"/>
    <col min="7188" max="7426" width="9.140625" style="31"/>
    <col min="7427" max="7427" width="5.5703125" style="31" customWidth="1"/>
    <col min="7428" max="7428" width="31" style="31" customWidth="1"/>
    <col min="7429" max="7430" width="6.5703125" style="31" customWidth="1"/>
    <col min="7431" max="7431" width="5.28515625" style="31" customWidth="1"/>
    <col min="7432" max="7432" width="4.5703125" style="31" customWidth="1"/>
    <col min="7433" max="7433" width="5.28515625" style="31" customWidth="1"/>
    <col min="7434" max="7434" width="4" style="31" customWidth="1"/>
    <col min="7435" max="7435" width="5" style="31" customWidth="1"/>
    <col min="7436" max="7436" width="4.5703125" style="31" customWidth="1"/>
    <col min="7437" max="7437" width="5.85546875" style="31" customWidth="1"/>
    <col min="7438" max="7438" width="4.5703125" style="31" customWidth="1"/>
    <col min="7439" max="7439" width="5.140625" style="31" customWidth="1"/>
    <col min="7440" max="7440" width="4.85546875" style="31" customWidth="1"/>
    <col min="7441" max="7441" width="5.140625" style="31" customWidth="1"/>
    <col min="7442" max="7442" width="5.5703125" style="31" customWidth="1"/>
    <col min="7443" max="7443" width="12.28515625" style="31" customWidth="1"/>
    <col min="7444" max="7682" width="9.140625" style="31"/>
    <col min="7683" max="7683" width="5.5703125" style="31" customWidth="1"/>
    <col min="7684" max="7684" width="31" style="31" customWidth="1"/>
    <col min="7685" max="7686" width="6.5703125" style="31" customWidth="1"/>
    <col min="7687" max="7687" width="5.28515625" style="31" customWidth="1"/>
    <col min="7688" max="7688" width="4.5703125" style="31" customWidth="1"/>
    <col min="7689" max="7689" width="5.28515625" style="31" customWidth="1"/>
    <col min="7690" max="7690" width="4" style="31" customWidth="1"/>
    <col min="7691" max="7691" width="5" style="31" customWidth="1"/>
    <col min="7692" max="7692" width="4.5703125" style="31" customWidth="1"/>
    <col min="7693" max="7693" width="5.85546875" style="31" customWidth="1"/>
    <col min="7694" max="7694" width="4.5703125" style="31" customWidth="1"/>
    <col min="7695" max="7695" width="5.140625" style="31" customWidth="1"/>
    <col min="7696" max="7696" width="4.85546875" style="31" customWidth="1"/>
    <col min="7697" max="7697" width="5.140625" style="31" customWidth="1"/>
    <col min="7698" max="7698" width="5.5703125" style="31" customWidth="1"/>
    <col min="7699" max="7699" width="12.28515625" style="31" customWidth="1"/>
    <col min="7700" max="7938" width="9.140625" style="31"/>
    <col min="7939" max="7939" width="5.5703125" style="31" customWidth="1"/>
    <col min="7940" max="7940" width="31" style="31" customWidth="1"/>
    <col min="7941" max="7942" width="6.5703125" style="31" customWidth="1"/>
    <col min="7943" max="7943" width="5.28515625" style="31" customWidth="1"/>
    <col min="7944" max="7944" width="4.5703125" style="31" customWidth="1"/>
    <col min="7945" max="7945" width="5.28515625" style="31" customWidth="1"/>
    <col min="7946" max="7946" width="4" style="31" customWidth="1"/>
    <col min="7947" max="7947" width="5" style="31" customWidth="1"/>
    <col min="7948" max="7948" width="4.5703125" style="31" customWidth="1"/>
    <col min="7949" max="7949" width="5.85546875" style="31" customWidth="1"/>
    <col min="7950" max="7950" width="4.5703125" style="31" customWidth="1"/>
    <col min="7951" max="7951" width="5.140625" style="31" customWidth="1"/>
    <col min="7952" max="7952" width="4.85546875" style="31" customWidth="1"/>
    <col min="7953" max="7953" width="5.140625" style="31" customWidth="1"/>
    <col min="7954" max="7954" width="5.5703125" style="31" customWidth="1"/>
    <col min="7955" max="7955" width="12.28515625" style="31" customWidth="1"/>
    <col min="7956" max="8194" width="9.140625" style="31"/>
    <col min="8195" max="8195" width="5.5703125" style="31" customWidth="1"/>
    <col min="8196" max="8196" width="31" style="31" customWidth="1"/>
    <col min="8197" max="8198" width="6.5703125" style="31" customWidth="1"/>
    <col min="8199" max="8199" width="5.28515625" style="31" customWidth="1"/>
    <col min="8200" max="8200" width="4.5703125" style="31" customWidth="1"/>
    <col min="8201" max="8201" width="5.28515625" style="31" customWidth="1"/>
    <col min="8202" max="8202" width="4" style="31" customWidth="1"/>
    <col min="8203" max="8203" width="5" style="31" customWidth="1"/>
    <col min="8204" max="8204" width="4.5703125" style="31" customWidth="1"/>
    <col min="8205" max="8205" width="5.85546875" style="31" customWidth="1"/>
    <col min="8206" max="8206" width="4.5703125" style="31" customWidth="1"/>
    <col min="8207" max="8207" width="5.140625" style="31" customWidth="1"/>
    <col min="8208" max="8208" width="4.85546875" style="31" customWidth="1"/>
    <col min="8209" max="8209" width="5.140625" style="31" customWidth="1"/>
    <col min="8210" max="8210" width="5.5703125" style="31" customWidth="1"/>
    <col min="8211" max="8211" width="12.28515625" style="31" customWidth="1"/>
    <col min="8212" max="8450" width="9.140625" style="31"/>
    <col min="8451" max="8451" width="5.5703125" style="31" customWidth="1"/>
    <col min="8452" max="8452" width="31" style="31" customWidth="1"/>
    <col min="8453" max="8454" width="6.5703125" style="31" customWidth="1"/>
    <col min="8455" max="8455" width="5.28515625" style="31" customWidth="1"/>
    <col min="8456" max="8456" width="4.5703125" style="31" customWidth="1"/>
    <col min="8457" max="8457" width="5.28515625" style="31" customWidth="1"/>
    <col min="8458" max="8458" width="4" style="31" customWidth="1"/>
    <col min="8459" max="8459" width="5" style="31" customWidth="1"/>
    <col min="8460" max="8460" width="4.5703125" style="31" customWidth="1"/>
    <col min="8461" max="8461" width="5.85546875" style="31" customWidth="1"/>
    <col min="8462" max="8462" width="4.5703125" style="31" customWidth="1"/>
    <col min="8463" max="8463" width="5.140625" style="31" customWidth="1"/>
    <col min="8464" max="8464" width="4.85546875" style="31" customWidth="1"/>
    <col min="8465" max="8465" width="5.140625" style="31" customWidth="1"/>
    <col min="8466" max="8466" width="5.5703125" style="31" customWidth="1"/>
    <col min="8467" max="8467" width="12.28515625" style="31" customWidth="1"/>
    <col min="8468" max="8706" width="9.140625" style="31"/>
    <col min="8707" max="8707" width="5.5703125" style="31" customWidth="1"/>
    <col min="8708" max="8708" width="31" style="31" customWidth="1"/>
    <col min="8709" max="8710" width="6.5703125" style="31" customWidth="1"/>
    <col min="8711" max="8711" width="5.28515625" style="31" customWidth="1"/>
    <col min="8712" max="8712" width="4.5703125" style="31" customWidth="1"/>
    <col min="8713" max="8713" width="5.28515625" style="31" customWidth="1"/>
    <col min="8714" max="8714" width="4" style="31" customWidth="1"/>
    <col min="8715" max="8715" width="5" style="31" customWidth="1"/>
    <col min="8716" max="8716" width="4.5703125" style="31" customWidth="1"/>
    <col min="8717" max="8717" width="5.85546875" style="31" customWidth="1"/>
    <col min="8718" max="8718" width="4.5703125" style="31" customWidth="1"/>
    <col min="8719" max="8719" width="5.140625" style="31" customWidth="1"/>
    <col min="8720" max="8720" width="4.85546875" style="31" customWidth="1"/>
    <col min="8721" max="8721" width="5.140625" style="31" customWidth="1"/>
    <col min="8722" max="8722" width="5.5703125" style="31" customWidth="1"/>
    <col min="8723" max="8723" width="12.28515625" style="31" customWidth="1"/>
    <col min="8724" max="8962" width="9.140625" style="31"/>
    <col min="8963" max="8963" width="5.5703125" style="31" customWidth="1"/>
    <col min="8964" max="8964" width="31" style="31" customWidth="1"/>
    <col min="8965" max="8966" width="6.5703125" style="31" customWidth="1"/>
    <col min="8967" max="8967" width="5.28515625" style="31" customWidth="1"/>
    <col min="8968" max="8968" width="4.5703125" style="31" customWidth="1"/>
    <col min="8969" max="8969" width="5.28515625" style="31" customWidth="1"/>
    <col min="8970" max="8970" width="4" style="31" customWidth="1"/>
    <col min="8971" max="8971" width="5" style="31" customWidth="1"/>
    <col min="8972" max="8972" width="4.5703125" style="31" customWidth="1"/>
    <col min="8973" max="8973" width="5.85546875" style="31" customWidth="1"/>
    <col min="8974" max="8974" width="4.5703125" style="31" customWidth="1"/>
    <col min="8975" max="8975" width="5.140625" style="31" customWidth="1"/>
    <col min="8976" max="8976" width="4.85546875" style="31" customWidth="1"/>
    <col min="8977" max="8977" width="5.140625" style="31" customWidth="1"/>
    <col min="8978" max="8978" width="5.5703125" style="31" customWidth="1"/>
    <col min="8979" max="8979" width="12.28515625" style="31" customWidth="1"/>
    <col min="8980" max="9218" width="9.140625" style="31"/>
    <col min="9219" max="9219" width="5.5703125" style="31" customWidth="1"/>
    <col min="9220" max="9220" width="31" style="31" customWidth="1"/>
    <col min="9221" max="9222" width="6.5703125" style="31" customWidth="1"/>
    <col min="9223" max="9223" width="5.28515625" style="31" customWidth="1"/>
    <col min="9224" max="9224" width="4.5703125" style="31" customWidth="1"/>
    <col min="9225" max="9225" width="5.28515625" style="31" customWidth="1"/>
    <col min="9226" max="9226" width="4" style="31" customWidth="1"/>
    <col min="9227" max="9227" width="5" style="31" customWidth="1"/>
    <col min="9228" max="9228" width="4.5703125" style="31" customWidth="1"/>
    <col min="9229" max="9229" width="5.85546875" style="31" customWidth="1"/>
    <col min="9230" max="9230" width="4.5703125" style="31" customWidth="1"/>
    <col min="9231" max="9231" width="5.140625" style="31" customWidth="1"/>
    <col min="9232" max="9232" width="4.85546875" style="31" customWidth="1"/>
    <col min="9233" max="9233" width="5.140625" style="31" customWidth="1"/>
    <col min="9234" max="9234" width="5.5703125" style="31" customWidth="1"/>
    <col min="9235" max="9235" width="12.28515625" style="31" customWidth="1"/>
    <col min="9236" max="9474" width="9.140625" style="31"/>
    <col min="9475" max="9475" width="5.5703125" style="31" customWidth="1"/>
    <col min="9476" max="9476" width="31" style="31" customWidth="1"/>
    <col min="9477" max="9478" width="6.5703125" style="31" customWidth="1"/>
    <col min="9479" max="9479" width="5.28515625" style="31" customWidth="1"/>
    <col min="9480" max="9480" width="4.5703125" style="31" customWidth="1"/>
    <col min="9481" max="9481" width="5.28515625" style="31" customWidth="1"/>
    <col min="9482" max="9482" width="4" style="31" customWidth="1"/>
    <col min="9483" max="9483" width="5" style="31" customWidth="1"/>
    <col min="9484" max="9484" width="4.5703125" style="31" customWidth="1"/>
    <col min="9485" max="9485" width="5.85546875" style="31" customWidth="1"/>
    <col min="9486" max="9486" width="4.5703125" style="31" customWidth="1"/>
    <col min="9487" max="9487" width="5.140625" style="31" customWidth="1"/>
    <col min="9488" max="9488" width="4.85546875" style="31" customWidth="1"/>
    <col min="9489" max="9489" width="5.140625" style="31" customWidth="1"/>
    <col min="9490" max="9490" width="5.5703125" style="31" customWidth="1"/>
    <col min="9491" max="9491" width="12.28515625" style="31" customWidth="1"/>
    <col min="9492" max="9730" width="9.140625" style="31"/>
    <col min="9731" max="9731" width="5.5703125" style="31" customWidth="1"/>
    <col min="9732" max="9732" width="31" style="31" customWidth="1"/>
    <col min="9733" max="9734" width="6.5703125" style="31" customWidth="1"/>
    <col min="9735" max="9735" width="5.28515625" style="31" customWidth="1"/>
    <col min="9736" max="9736" width="4.5703125" style="31" customWidth="1"/>
    <col min="9737" max="9737" width="5.28515625" style="31" customWidth="1"/>
    <col min="9738" max="9738" width="4" style="31" customWidth="1"/>
    <col min="9739" max="9739" width="5" style="31" customWidth="1"/>
    <col min="9740" max="9740" width="4.5703125" style="31" customWidth="1"/>
    <col min="9741" max="9741" width="5.85546875" style="31" customWidth="1"/>
    <col min="9742" max="9742" width="4.5703125" style="31" customWidth="1"/>
    <col min="9743" max="9743" width="5.140625" style="31" customWidth="1"/>
    <col min="9744" max="9744" width="4.85546875" style="31" customWidth="1"/>
    <col min="9745" max="9745" width="5.140625" style="31" customWidth="1"/>
    <col min="9746" max="9746" width="5.5703125" style="31" customWidth="1"/>
    <col min="9747" max="9747" width="12.28515625" style="31" customWidth="1"/>
    <col min="9748" max="9986" width="9.140625" style="31"/>
    <col min="9987" max="9987" width="5.5703125" style="31" customWidth="1"/>
    <col min="9988" max="9988" width="31" style="31" customWidth="1"/>
    <col min="9989" max="9990" width="6.5703125" style="31" customWidth="1"/>
    <col min="9991" max="9991" width="5.28515625" style="31" customWidth="1"/>
    <col min="9992" max="9992" width="4.5703125" style="31" customWidth="1"/>
    <col min="9993" max="9993" width="5.28515625" style="31" customWidth="1"/>
    <col min="9994" max="9994" width="4" style="31" customWidth="1"/>
    <col min="9995" max="9995" width="5" style="31" customWidth="1"/>
    <col min="9996" max="9996" width="4.5703125" style="31" customWidth="1"/>
    <col min="9997" max="9997" width="5.85546875" style="31" customWidth="1"/>
    <col min="9998" max="9998" width="4.5703125" style="31" customWidth="1"/>
    <col min="9999" max="9999" width="5.140625" style="31" customWidth="1"/>
    <col min="10000" max="10000" width="4.85546875" style="31" customWidth="1"/>
    <col min="10001" max="10001" width="5.140625" style="31" customWidth="1"/>
    <col min="10002" max="10002" width="5.5703125" style="31" customWidth="1"/>
    <col min="10003" max="10003" width="12.28515625" style="31" customWidth="1"/>
    <col min="10004" max="10242" width="9.140625" style="31"/>
    <col min="10243" max="10243" width="5.5703125" style="31" customWidth="1"/>
    <col min="10244" max="10244" width="31" style="31" customWidth="1"/>
    <col min="10245" max="10246" width="6.5703125" style="31" customWidth="1"/>
    <col min="10247" max="10247" width="5.28515625" style="31" customWidth="1"/>
    <col min="10248" max="10248" width="4.5703125" style="31" customWidth="1"/>
    <col min="10249" max="10249" width="5.28515625" style="31" customWidth="1"/>
    <col min="10250" max="10250" width="4" style="31" customWidth="1"/>
    <col min="10251" max="10251" width="5" style="31" customWidth="1"/>
    <col min="10252" max="10252" width="4.5703125" style="31" customWidth="1"/>
    <col min="10253" max="10253" width="5.85546875" style="31" customWidth="1"/>
    <col min="10254" max="10254" width="4.5703125" style="31" customWidth="1"/>
    <col min="10255" max="10255" width="5.140625" style="31" customWidth="1"/>
    <col min="10256" max="10256" width="4.85546875" style="31" customWidth="1"/>
    <col min="10257" max="10257" width="5.140625" style="31" customWidth="1"/>
    <col min="10258" max="10258" width="5.5703125" style="31" customWidth="1"/>
    <col min="10259" max="10259" width="12.28515625" style="31" customWidth="1"/>
    <col min="10260" max="10498" width="9.140625" style="31"/>
    <col min="10499" max="10499" width="5.5703125" style="31" customWidth="1"/>
    <col min="10500" max="10500" width="31" style="31" customWidth="1"/>
    <col min="10501" max="10502" width="6.5703125" style="31" customWidth="1"/>
    <col min="10503" max="10503" width="5.28515625" style="31" customWidth="1"/>
    <col min="10504" max="10504" width="4.5703125" style="31" customWidth="1"/>
    <col min="10505" max="10505" width="5.28515625" style="31" customWidth="1"/>
    <col min="10506" max="10506" width="4" style="31" customWidth="1"/>
    <col min="10507" max="10507" width="5" style="31" customWidth="1"/>
    <col min="10508" max="10508" width="4.5703125" style="31" customWidth="1"/>
    <col min="10509" max="10509" width="5.85546875" style="31" customWidth="1"/>
    <col min="10510" max="10510" width="4.5703125" style="31" customWidth="1"/>
    <col min="10511" max="10511" width="5.140625" style="31" customWidth="1"/>
    <col min="10512" max="10512" width="4.85546875" style="31" customWidth="1"/>
    <col min="10513" max="10513" width="5.140625" style="31" customWidth="1"/>
    <col min="10514" max="10514" width="5.5703125" style="31" customWidth="1"/>
    <col min="10515" max="10515" width="12.28515625" style="31" customWidth="1"/>
    <col min="10516" max="10754" width="9.140625" style="31"/>
    <col min="10755" max="10755" width="5.5703125" style="31" customWidth="1"/>
    <col min="10756" max="10756" width="31" style="31" customWidth="1"/>
    <col min="10757" max="10758" width="6.5703125" style="31" customWidth="1"/>
    <col min="10759" max="10759" width="5.28515625" style="31" customWidth="1"/>
    <col min="10760" max="10760" width="4.5703125" style="31" customWidth="1"/>
    <col min="10761" max="10761" width="5.28515625" style="31" customWidth="1"/>
    <col min="10762" max="10762" width="4" style="31" customWidth="1"/>
    <col min="10763" max="10763" width="5" style="31" customWidth="1"/>
    <col min="10764" max="10764" width="4.5703125" style="31" customWidth="1"/>
    <col min="10765" max="10765" width="5.85546875" style="31" customWidth="1"/>
    <col min="10766" max="10766" width="4.5703125" style="31" customWidth="1"/>
    <col min="10767" max="10767" width="5.140625" style="31" customWidth="1"/>
    <col min="10768" max="10768" width="4.85546875" style="31" customWidth="1"/>
    <col min="10769" max="10769" width="5.140625" style="31" customWidth="1"/>
    <col min="10770" max="10770" width="5.5703125" style="31" customWidth="1"/>
    <col min="10771" max="10771" width="12.28515625" style="31" customWidth="1"/>
    <col min="10772" max="11010" width="9.140625" style="31"/>
    <col min="11011" max="11011" width="5.5703125" style="31" customWidth="1"/>
    <col min="11012" max="11012" width="31" style="31" customWidth="1"/>
    <col min="11013" max="11014" width="6.5703125" style="31" customWidth="1"/>
    <col min="11015" max="11015" width="5.28515625" style="31" customWidth="1"/>
    <col min="11016" max="11016" width="4.5703125" style="31" customWidth="1"/>
    <col min="11017" max="11017" width="5.28515625" style="31" customWidth="1"/>
    <col min="11018" max="11018" width="4" style="31" customWidth="1"/>
    <col min="11019" max="11019" width="5" style="31" customWidth="1"/>
    <col min="11020" max="11020" width="4.5703125" style="31" customWidth="1"/>
    <col min="11021" max="11021" width="5.85546875" style="31" customWidth="1"/>
    <col min="11022" max="11022" width="4.5703125" style="31" customWidth="1"/>
    <col min="11023" max="11023" width="5.140625" style="31" customWidth="1"/>
    <col min="11024" max="11024" width="4.85546875" style="31" customWidth="1"/>
    <col min="11025" max="11025" width="5.140625" style="31" customWidth="1"/>
    <col min="11026" max="11026" width="5.5703125" style="31" customWidth="1"/>
    <col min="11027" max="11027" width="12.28515625" style="31" customWidth="1"/>
    <col min="11028" max="11266" width="9.140625" style="31"/>
    <col min="11267" max="11267" width="5.5703125" style="31" customWidth="1"/>
    <col min="11268" max="11268" width="31" style="31" customWidth="1"/>
    <col min="11269" max="11270" width="6.5703125" style="31" customWidth="1"/>
    <col min="11271" max="11271" width="5.28515625" style="31" customWidth="1"/>
    <col min="11272" max="11272" width="4.5703125" style="31" customWidth="1"/>
    <col min="11273" max="11273" width="5.28515625" style="31" customWidth="1"/>
    <col min="11274" max="11274" width="4" style="31" customWidth="1"/>
    <col min="11275" max="11275" width="5" style="31" customWidth="1"/>
    <col min="11276" max="11276" width="4.5703125" style="31" customWidth="1"/>
    <col min="11277" max="11277" width="5.85546875" style="31" customWidth="1"/>
    <col min="11278" max="11278" width="4.5703125" style="31" customWidth="1"/>
    <col min="11279" max="11279" width="5.140625" style="31" customWidth="1"/>
    <col min="11280" max="11280" width="4.85546875" style="31" customWidth="1"/>
    <col min="11281" max="11281" width="5.140625" style="31" customWidth="1"/>
    <col min="11282" max="11282" width="5.5703125" style="31" customWidth="1"/>
    <col min="11283" max="11283" width="12.28515625" style="31" customWidth="1"/>
    <col min="11284" max="11522" width="9.140625" style="31"/>
    <col min="11523" max="11523" width="5.5703125" style="31" customWidth="1"/>
    <col min="11524" max="11524" width="31" style="31" customWidth="1"/>
    <col min="11525" max="11526" width="6.5703125" style="31" customWidth="1"/>
    <col min="11527" max="11527" width="5.28515625" style="31" customWidth="1"/>
    <col min="11528" max="11528" width="4.5703125" style="31" customWidth="1"/>
    <col min="11529" max="11529" width="5.28515625" style="31" customWidth="1"/>
    <col min="11530" max="11530" width="4" style="31" customWidth="1"/>
    <col min="11531" max="11531" width="5" style="31" customWidth="1"/>
    <col min="11532" max="11532" width="4.5703125" style="31" customWidth="1"/>
    <col min="11533" max="11533" width="5.85546875" style="31" customWidth="1"/>
    <col min="11534" max="11534" width="4.5703125" style="31" customWidth="1"/>
    <col min="11535" max="11535" width="5.140625" style="31" customWidth="1"/>
    <col min="11536" max="11536" width="4.85546875" style="31" customWidth="1"/>
    <col min="11537" max="11537" width="5.140625" style="31" customWidth="1"/>
    <col min="11538" max="11538" width="5.5703125" style="31" customWidth="1"/>
    <col min="11539" max="11539" width="12.28515625" style="31" customWidth="1"/>
    <col min="11540" max="11778" width="9.140625" style="31"/>
    <col min="11779" max="11779" width="5.5703125" style="31" customWidth="1"/>
    <col min="11780" max="11780" width="31" style="31" customWidth="1"/>
    <col min="11781" max="11782" width="6.5703125" style="31" customWidth="1"/>
    <col min="11783" max="11783" width="5.28515625" style="31" customWidth="1"/>
    <col min="11784" max="11784" width="4.5703125" style="31" customWidth="1"/>
    <col min="11785" max="11785" width="5.28515625" style="31" customWidth="1"/>
    <col min="11786" max="11786" width="4" style="31" customWidth="1"/>
    <col min="11787" max="11787" width="5" style="31" customWidth="1"/>
    <col min="11788" max="11788" width="4.5703125" style="31" customWidth="1"/>
    <col min="11789" max="11789" width="5.85546875" style="31" customWidth="1"/>
    <col min="11790" max="11790" width="4.5703125" style="31" customWidth="1"/>
    <col min="11791" max="11791" width="5.140625" style="31" customWidth="1"/>
    <col min="11792" max="11792" width="4.85546875" style="31" customWidth="1"/>
    <col min="11793" max="11793" width="5.140625" style="31" customWidth="1"/>
    <col min="11794" max="11794" width="5.5703125" style="31" customWidth="1"/>
    <col min="11795" max="11795" width="12.28515625" style="31" customWidth="1"/>
    <col min="11796" max="12034" width="9.140625" style="31"/>
    <col min="12035" max="12035" width="5.5703125" style="31" customWidth="1"/>
    <col min="12036" max="12036" width="31" style="31" customWidth="1"/>
    <col min="12037" max="12038" width="6.5703125" style="31" customWidth="1"/>
    <col min="12039" max="12039" width="5.28515625" style="31" customWidth="1"/>
    <col min="12040" max="12040" width="4.5703125" style="31" customWidth="1"/>
    <col min="12041" max="12041" width="5.28515625" style="31" customWidth="1"/>
    <col min="12042" max="12042" width="4" style="31" customWidth="1"/>
    <col min="12043" max="12043" width="5" style="31" customWidth="1"/>
    <col min="12044" max="12044" width="4.5703125" style="31" customWidth="1"/>
    <col min="12045" max="12045" width="5.85546875" style="31" customWidth="1"/>
    <col min="12046" max="12046" width="4.5703125" style="31" customWidth="1"/>
    <col min="12047" max="12047" width="5.140625" style="31" customWidth="1"/>
    <col min="12048" max="12048" width="4.85546875" style="31" customWidth="1"/>
    <col min="12049" max="12049" width="5.140625" style="31" customWidth="1"/>
    <col min="12050" max="12050" width="5.5703125" style="31" customWidth="1"/>
    <col min="12051" max="12051" width="12.28515625" style="31" customWidth="1"/>
    <col min="12052" max="12290" width="9.140625" style="31"/>
    <col min="12291" max="12291" width="5.5703125" style="31" customWidth="1"/>
    <col min="12292" max="12292" width="31" style="31" customWidth="1"/>
    <col min="12293" max="12294" width="6.5703125" style="31" customWidth="1"/>
    <col min="12295" max="12295" width="5.28515625" style="31" customWidth="1"/>
    <col min="12296" max="12296" width="4.5703125" style="31" customWidth="1"/>
    <col min="12297" max="12297" width="5.28515625" style="31" customWidth="1"/>
    <col min="12298" max="12298" width="4" style="31" customWidth="1"/>
    <col min="12299" max="12299" width="5" style="31" customWidth="1"/>
    <col min="12300" max="12300" width="4.5703125" style="31" customWidth="1"/>
    <col min="12301" max="12301" width="5.85546875" style="31" customWidth="1"/>
    <col min="12302" max="12302" width="4.5703125" style="31" customWidth="1"/>
    <col min="12303" max="12303" width="5.140625" style="31" customWidth="1"/>
    <col min="12304" max="12304" width="4.85546875" style="31" customWidth="1"/>
    <col min="12305" max="12305" width="5.140625" style="31" customWidth="1"/>
    <col min="12306" max="12306" width="5.5703125" style="31" customWidth="1"/>
    <col min="12307" max="12307" width="12.28515625" style="31" customWidth="1"/>
    <col min="12308" max="12546" width="9.140625" style="31"/>
    <col min="12547" max="12547" width="5.5703125" style="31" customWidth="1"/>
    <col min="12548" max="12548" width="31" style="31" customWidth="1"/>
    <col min="12549" max="12550" width="6.5703125" style="31" customWidth="1"/>
    <col min="12551" max="12551" width="5.28515625" style="31" customWidth="1"/>
    <col min="12552" max="12552" width="4.5703125" style="31" customWidth="1"/>
    <col min="12553" max="12553" width="5.28515625" style="31" customWidth="1"/>
    <col min="12554" max="12554" width="4" style="31" customWidth="1"/>
    <col min="12555" max="12555" width="5" style="31" customWidth="1"/>
    <col min="12556" max="12556" width="4.5703125" style="31" customWidth="1"/>
    <col min="12557" max="12557" width="5.85546875" style="31" customWidth="1"/>
    <col min="12558" max="12558" width="4.5703125" style="31" customWidth="1"/>
    <col min="12559" max="12559" width="5.140625" style="31" customWidth="1"/>
    <col min="12560" max="12560" width="4.85546875" style="31" customWidth="1"/>
    <col min="12561" max="12561" width="5.140625" style="31" customWidth="1"/>
    <col min="12562" max="12562" width="5.5703125" style="31" customWidth="1"/>
    <col min="12563" max="12563" width="12.28515625" style="31" customWidth="1"/>
    <col min="12564" max="12802" width="9.140625" style="31"/>
    <col min="12803" max="12803" width="5.5703125" style="31" customWidth="1"/>
    <col min="12804" max="12804" width="31" style="31" customWidth="1"/>
    <col min="12805" max="12806" width="6.5703125" style="31" customWidth="1"/>
    <col min="12807" max="12807" width="5.28515625" style="31" customWidth="1"/>
    <col min="12808" max="12808" width="4.5703125" style="31" customWidth="1"/>
    <col min="12809" max="12809" width="5.28515625" style="31" customWidth="1"/>
    <col min="12810" max="12810" width="4" style="31" customWidth="1"/>
    <col min="12811" max="12811" width="5" style="31" customWidth="1"/>
    <col min="12812" max="12812" width="4.5703125" style="31" customWidth="1"/>
    <col min="12813" max="12813" width="5.85546875" style="31" customWidth="1"/>
    <col min="12814" max="12814" width="4.5703125" style="31" customWidth="1"/>
    <col min="12815" max="12815" width="5.140625" style="31" customWidth="1"/>
    <col min="12816" max="12816" width="4.85546875" style="31" customWidth="1"/>
    <col min="12817" max="12817" width="5.140625" style="31" customWidth="1"/>
    <col min="12818" max="12818" width="5.5703125" style="31" customWidth="1"/>
    <col min="12819" max="12819" width="12.28515625" style="31" customWidth="1"/>
    <col min="12820" max="13058" width="9.140625" style="31"/>
    <col min="13059" max="13059" width="5.5703125" style="31" customWidth="1"/>
    <col min="13060" max="13060" width="31" style="31" customWidth="1"/>
    <col min="13061" max="13062" width="6.5703125" style="31" customWidth="1"/>
    <col min="13063" max="13063" width="5.28515625" style="31" customWidth="1"/>
    <col min="13064" max="13064" width="4.5703125" style="31" customWidth="1"/>
    <col min="13065" max="13065" width="5.28515625" style="31" customWidth="1"/>
    <col min="13066" max="13066" width="4" style="31" customWidth="1"/>
    <col min="13067" max="13067" width="5" style="31" customWidth="1"/>
    <col min="13068" max="13068" width="4.5703125" style="31" customWidth="1"/>
    <col min="13069" max="13069" width="5.85546875" style="31" customWidth="1"/>
    <col min="13070" max="13070" width="4.5703125" style="31" customWidth="1"/>
    <col min="13071" max="13071" width="5.140625" style="31" customWidth="1"/>
    <col min="13072" max="13072" width="4.85546875" style="31" customWidth="1"/>
    <col min="13073" max="13073" width="5.140625" style="31" customWidth="1"/>
    <col min="13074" max="13074" width="5.5703125" style="31" customWidth="1"/>
    <col min="13075" max="13075" width="12.28515625" style="31" customWidth="1"/>
    <col min="13076" max="13314" width="9.140625" style="31"/>
    <col min="13315" max="13315" width="5.5703125" style="31" customWidth="1"/>
    <col min="13316" max="13316" width="31" style="31" customWidth="1"/>
    <col min="13317" max="13318" width="6.5703125" style="31" customWidth="1"/>
    <col min="13319" max="13319" width="5.28515625" style="31" customWidth="1"/>
    <col min="13320" max="13320" width="4.5703125" style="31" customWidth="1"/>
    <col min="13321" max="13321" width="5.28515625" style="31" customWidth="1"/>
    <col min="13322" max="13322" width="4" style="31" customWidth="1"/>
    <col min="13323" max="13323" width="5" style="31" customWidth="1"/>
    <col min="13324" max="13324" width="4.5703125" style="31" customWidth="1"/>
    <col min="13325" max="13325" width="5.85546875" style="31" customWidth="1"/>
    <col min="13326" max="13326" width="4.5703125" style="31" customWidth="1"/>
    <col min="13327" max="13327" width="5.140625" style="31" customWidth="1"/>
    <col min="13328" max="13328" width="4.85546875" style="31" customWidth="1"/>
    <col min="13329" max="13329" width="5.140625" style="31" customWidth="1"/>
    <col min="13330" max="13330" width="5.5703125" style="31" customWidth="1"/>
    <col min="13331" max="13331" width="12.28515625" style="31" customWidth="1"/>
    <col min="13332" max="13570" width="9.140625" style="31"/>
    <col min="13571" max="13571" width="5.5703125" style="31" customWidth="1"/>
    <col min="13572" max="13572" width="31" style="31" customWidth="1"/>
    <col min="13573" max="13574" width="6.5703125" style="31" customWidth="1"/>
    <col min="13575" max="13575" width="5.28515625" style="31" customWidth="1"/>
    <col min="13576" max="13576" width="4.5703125" style="31" customWidth="1"/>
    <col min="13577" max="13577" width="5.28515625" style="31" customWidth="1"/>
    <col min="13578" max="13578" width="4" style="31" customWidth="1"/>
    <col min="13579" max="13579" width="5" style="31" customWidth="1"/>
    <col min="13580" max="13580" width="4.5703125" style="31" customWidth="1"/>
    <col min="13581" max="13581" width="5.85546875" style="31" customWidth="1"/>
    <col min="13582" max="13582" width="4.5703125" style="31" customWidth="1"/>
    <col min="13583" max="13583" width="5.140625" style="31" customWidth="1"/>
    <col min="13584" max="13584" width="4.85546875" style="31" customWidth="1"/>
    <col min="13585" max="13585" width="5.140625" style="31" customWidth="1"/>
    <col min="13586" max="13586" width="5.5703125" style="31" customWidth="1"/>
    <col min="13587" max="13587" width="12.28515625" style="31" customWidth="1"/>
    <col min="13588" max="13826" width="9.140625" style="31"/>
    <col min="13827" max="13827" width="5.5703125" style="31" customWidth="1"/>
    <col min="13828" max="13828" width="31" style="31" customWidth="1"/>
    <col min="13829" max="13830" width="6.5703125" style="31" customWidth="1"/>
    <col min="13831" max="13831" width="5.28515625" style="31" customWidth="1"/>
    <col min="13832" max="13832" width="4.5703125" style="31" customWidth="1"/>
    <col min="13833" max="13833" width="5.28515625" style="31" customWidth="1"/>
    <col min="13834" max="13834" width="4" style="31" customWidth="1"/>
    <col min="13835" max="13835" width="5" style="31" customWidth="1"/>
    <col min="13836" max="13836" width="4.5703125" style="31" customWidth="1"/>
    <col min="13837" max="13837" width="5.85546875" style="31" customWidth="1"/>
    <col min="13838" max="13838" width="4.5703125" style="31" customWidth="1"/>
    <col min="13839" max="13839" width="5.140625" style="31" customWidth="1"/>
    <col min="13840" max="13840" width="4.85546875" style="31" customWidth="1"/>
    <col min="13841" max="13841" width="5.140625" style="31" customWidth="1"/>
    <col min="13842" max="13842" width="5.5703125" style="31" customWidth="1"/>
    <col min="13843" max="13843" width="12.28515625" style="31" customWidth="1"/>
    <col min="13844" max="14082" width="9.140625" style="31"/>
    <col min="14083" max="14083" width="5.5703125" style="31" customWidth="1"/>
    <col min="14084" max="14084" width="31" style="31" customWidth="1"/>
    <col min="14085" max="14086" width="6.5703125" style="31" customWidth="1"/>
    <col min="14087" max="14087" width="5.28515625" style="31" customWidth="1"/>
    <col min="14088" max="14088" width="4.5703125" style="31" customWidth="1"/>
    <col min="14089" max="14089" width="5.28515625" style="31" customWidth="1"/>
    <col min="14090" max="14090" width="4" style="31" customWidth="1"/>
    <col min="14091" max="14091" width="5" style="31" customWidth="1"/>
    <col min="14092" max="14092" width="4.5703125" style="31" customWidth="1"/>
    <col min="14093" max="14093" width="5.85546875" style="31" customWidth="1"/>
    <col min="14094" max="14094" width="4.5703125" style="31" customWidth="1"/>
    <col min="14095" max="14095" width="5.140625" style="31" customWidth="1"/>
    <col min="14096" max="14096" width="4.85546875" style="31" customWidth="1"/>
    <col min="14097" max="14097" width="5.140625" style="31" customWidth="1"/>
    <col min="14098" max="14098" width="5.5703125" style="31" customWidth="1"/>
    <col min="14099" max="14099" width="12.28515625" style="31" customWidth="1"/>
    <col min="14100" max="14338" width="9.140625" style="31"/>
    <col min="14339" max="14339" width="5.5703125" style="31" customWidth="1"/>
    <col min="14340" max="14340" width="31" style="31" customWidth="1"/>
    <col min="14341" max="14342" width="6.5703125" style="31" customWidth="1"/>
    <col min="14343" max="14343" width="5.28515625" style="31" customWidth="1"/>
    <col min="14344" max="14344" width="4.5703125" style="31" customWidth="1"/>
    <col min="14345" max="14345" width="5.28515625" style="31" customWidth="1"/>
    <col min="14346" max="14346" width="4" style="31" customWidth="1"/>
    <col min="14347" max="14347" width="5" style="31" customWidth="1"/>
    <col min="14348" max="14348" width="4.5703125" style="31" customWidth="1"/>
    <col min="14349" max="14349" width="5.85546875" style="31" customWidth="1"/>
    <col min="14350" max="14350" width="4.5703125" style="31" customWidth="1"/>
    <col min="14351" max="14351" width="5.140625" style="31" customWidth="1"/>
    <col min="14352" max="14352" width="4.85546875" style="31" customWidth="1"/>
    <col min="14353" max="14353" width="5.140625" style="31" customWidth="1"/>
    <col min="14354" max="14354" width="5.5703125" style="31" customWidth="1"/>
    <col min="14355" max="14355" width="12.28515625" style="31" customWidth="1"/>
    <col min="14356" max="14594" width="9.140625" style="31"/>
    <col min="14595" max="14595" width="5.5703125" style="31" customWidth="1"/>
    <col min="14596" max="14596" width="31" style="31" customWidth="1"/>
    <col min="14597" max="14598" width="6.5703125" style="31" customWidth="1"/>
    <col min="14599" max="14599" width="5.28515625" style="31" customWidth="1"/>
    <col min="14600" max="14600" width="4.5703125" style="31" customWidth="1"/>
    <col min="14601" max="14601" width="5.28515625" style="31" customWidth="1"/>
    <col min="14602" max="14602" width="4" style="31" customWidth="1"/>
    <col min="14603" max="14603" width="5" style="31" customWidth="1"/>
    <col min="14604" max="14604" width="4.5703125" style="31" customWidth="1"/>
    <col min="14605" max="14605" width="5.85546875" style="31" customWidth="1"/>
    <col min="14606" max="14606" width="4.5703125" style="31" customWidth="1"/>
    <col min="14607" max="14607" width="5.140625" style="31" customWidth="1"/>
    <col min="14608" max="14608" width="4.85546875" style="31" customWidth="1"/>
    <col min="14609" max="14609" width="5.140625" style="31" customWidth="1"/>
    <col min="14610" max="14610" width="5.5703125" style="31" customWidth="1"/>
    <col min="14611" max="14611" width="12.28515625" style="31" customWidth="1"/>
    <col min="14612" max="14850" width="9.140625" style="31"/>
    <col min="14851" max="14851" width="5.5703125" style="31" customWidth="1"/>
    <col min="14852" max="14852" width="31" style="31" customWidth="1"/>
    <col min="14853" max="14854" width="6.5703125" style="31" customWidth="1"/>
    <col min="14855" max="14855" width="5.28515625" style="31" customWidth="1"/>
    <col min="14856" max="14856" width="4.5703125" style="31" customWidth="1"/>
    <col min="14857" max="14857" width="5.28515625" style="31" customWidth="1"/>
    <col min="14858" max="14858" width="4" style="31" customWidth="1"/>
    <col min="14859" max="14859" width="5" style="31" customWidth="1"/>
    <col min="14860" max="14860" width="4.5703125" style="31" customWidth="1"/>
    <col min="14861" max="14861" width="5.85546875" style="31" customWidth="1"/>
    <col min="14862" max="14862" width="4.5703125" style="31" customWidth="1"/>
    <col min="14863" max="14863" width="5.140625" style="31" customWidth="1"/>
    <col min="14864" max="14864" width="4.85546875" style="31" customWidth="1"/>
    <col min="14865" max="14865" width="5.140625" style="31" customWidth="1"/>
    <col min="14866" max="14866" width="5.5703125" style="31" customWidth="1"/>
    <col min="14867" max="14867" width="12.28515625" style="31" customWidth="1"/>
    <col min="14868" max="15106" width="9.140625" style="31"/>
    <col min="15107" max="15107" width="5.5703125" style="31" customWidth="1"/>
    <col min="15108" max="15108" width="31" style="31" customWidth="1"/>
    <col min="15109" max="15110" width="6.5703125" style="31" customWidth="1"/>
    <col min="15111" max="15111" width="5.28515625" style="31" customWidth="1"/>
    <col min="15112" max="15112" width="4.5703125" style="31" customWidth="1"/>
    <col min="15113" max="15113" width="5.28515625" style="31" customWidth="1"/>
    <col min="15114" max="15114" width="4" style="31" customWidth="1"/>
    <col min="15115" max="15115" width="5" style="31" customWidth="1"/>
    <col min="15116" max="15116" width="4.5703125" style="31" customWidth="1"/>
    <col min="15117" max="15117" width="5.85546875" style="31" customWidth="1"/>
    <col min="15118" max="15118" width="4.5703125" style="31" customWidth="1"/>
    <col min="15119" max="15119" width="5.140625" style="31" customWidth="1"/>
    <col min="15120" max="15120" width="4.85546875" style="31" customWidth="1"/>
    <col min="15121" max="15121" width="5.140625" style="31" customWidth="1"/>
    <col min="15122" max="15122" width="5.5703125" style="31" customWidth="1"/>
    <col min="15123" max="15123" width="12.28515625" style="31" customWidth="1"/>
    <col min="15124" max="15362" width="9.140625" style="31"/>
    <col min="15363" max="15363" width="5.5703125" style="31" customWidth="1"/>
    <col min="15364" max="15364" width="31" style="31" customWidth="1"/>
    <col min="15365" max="15366" width="6.5703125" style="31" customWidth="1"/>
    <col min="15367" max="15367" width="5.28515625" style="31" customWidth="1"/>
    <col min="15368" max="15368" width="4.5703125" style="31" customWidth="1"/>
    <col min="15369" max="15369" width="5.28515625" style="31" customWidth="1"/>
    <col min="15370" max="15370" width="4" style="31" customWidth="1"/>
    <col min="15371" max="15371" width="5" style="31" customWidth="1"/>
    <col min="15372" max="15372" width="4.5703125" style="31" customWidth="1"/>
    <col min="15373" max="15373" width="5.85546875" style="31" customWidth="1"/>
    <col min="15374" max="15374" width="4.5703125" style="31" customWidth="1"/>
    <col min="15375" max="15375" width="5.140625" style="31" customWidth="1"/>
    <col min="15376" max="15376" width="4.85546875" style="31" customWidth="1"/>
    <col min="15377" max="15377" width="5.140625" style="31" customWidth="1"/>
    <col min="15378" max="15378" width="5.5703125" style="31" customWidth="1"/>
    <col min="15379" max="15379" width="12.28515625" style="31" customWidth="1"/>
    <col min="15380" max="15618" width="9.140625" style="31"/>
    <col min="15619" max="15619" width="5.5703125" style="31" customWidth="1"/>
    <col min="15620" max="15620" width="31" style="31" customWidth="1"/>
    <col min="15621" max="15622" width="6.5703125" style="31" customWidth="1"/>
    <col min="15623" max="15623" width="5.28515625" style="31" customWidth="1"/>
    <col min="15624" max="15624" width="4.5703125" style="31" customWidth="1"/>
    <col min="15625" max="15625" width="5.28515625" style="31" customWidth="1"/>
    <col min="15626" max="15626" width="4" style="31" customWidth="1"/>
    <col min="15627" max="15627" width="5" style="31" customWidth="1"/>
    <col min="15628" max="15628" width="4.5703125" style="31" customWidth="1"/>
    <col min="15629" max="15629" width="5.85546875" style="31" customWidth="1"/>
    <col min="15630" max="15630" width="4.5703125" style="31" customWidth="1"/>
    <col min="15631" max="15631" width="5.140625" style="31" customWidth="1"/>
    <col min="15632" max="15632" width="4.85546875" style="31" customWidth="1"/>
    <col min="15633" max="15633" width="5.140625" style="31" customWidth="1"/>
    <col min="15634" max="15634" width="5.5703125" style="31" customWidth="1"/>
    <col min="15635" max="15635" width="12.28515625" style="31" customWidth="1"/>
    <col min="15636" max="15874" width="9.140625" style="31"/>
    <col min="15875" max="15875" width="5.5703125" style="31" customWidth="1"/>
    <col min="15876" max="15876" width="31" style="31" customWidth="1"/>
    <col min="15877" max="15878" width="6.5703125" style="31" customWidth="1"/>
    <col min="15879" max="15879" width="5.28515625" style="31" customWidth="1"/>
    <col min="15880" max="15880" width="4.5703125" style="31" customWidth="1"/>
    <col min="15881" max="15881" width="5.28515625" style="31" customWidth="1"/>
    <col min="15882" max="15882" width="4" style="31" customWidth="1"/>
    <col min="15883" max="15883" width="5" style="31" customWidth="1"/>
    <col min="15884" max="15884" width="4.5703125" style="31" customWidth="1"/>
    <col min="15885" max="15885" width="5.85546875" style="31" customWidth="1"/>
    <col min="15886" max="15886" width="4.5703125" style="31" customWidth="1"/>
    <col min="15887" max="15887" width="5.140625" style="31" customWidth="1"/>
    <col min="15888" max="15888" width="4.85546875" style="31" customWidth="1"/>
    <col min="15889" max="15889" width="5.140625" style="31" customWidth="1"/>
    <col min="15890" max="15890" width="5.5703125" style="31" customWidth="1"/>
    <col min="15891" max="15891" width="12.28515625" style="31" customWidth="1"/>
    <col min="15892" max="16130" width="9.140625" style="31"/>
    <col min="16131" max="16131" width="5.5703125" style="31" customWidth="1"/>
    <col min="16132" max="16132" width="31" style="31" customWidth="1"/>
    <col min="16133" max="16134" width="6.5703125" style="31" customWidth="1"/>
    <col min="16135" max="16135" width="5.28515625" style="31" customWidth="1"/>
    <col min="16136" max="16136" width="4.5703125" style="31" customWidth="1"/>
    <col min="16137" max="16137" width="5.28515625" style="31" customWidth="1"/>
    <col min="16138" max="16138" width="4" style="31" customWidth="1"/>
    <col min="16139" max="16139" width="5" style="31" customWidth="1"/>
    <col min="16140" max="16140" width="4.5703125" style="31" customWidth="1"/>
    <col min="16141" max="16141" width="5.85546875" style="31" customWidth="1"/>
    <col min="16142" max="16142" width="4.5703125" style="31" customWidth="1"/>
    <col min="16143" max="16143" width="5.140625" style="31" customWidth="1"/>
    <col min="16144" max="16144" width="4.85546875" style="31" customWidth="1"/>
    <col min="16145" max="16145" width="5.140625" style="31" customWidth="1"/>
    <col min="16146" max="16146" width="5.5703125" style="31" customWidth="1"/>
    <col min="16147" max="16147" width="12.28515625" style="31" customWidth="1"/>
    <col min="16148" max="16384" width="9.140625" style="31"/>
  </cols>
  <sheetData>
    <row r="1" spans="1:19">
      <c r="R1" s="31" t="s">
        <v>48</v>
      </c>
    </row>
    <row r="2" spans="1:19" ht="18.75">
      <c r="A2" s="508" t="s">
        <v>1985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</row>
    <row r="3" spans="1:19" ht="15.75" customHeight="1">
      <c r="A3" s="509" t="s">
        <v>17</v>
      </c>
      <c r="B3" s="512" t="s">
        <v>18</v>
      </c>
      <c r="C3" s="301"/>
      <c r="D3" s="301"/>
      <c r="E3" s="503" t="s">
        <v>25</v>
      </c>
      <c r="F3" s="515"/>
      <c r="G3" s="503" t="s">
        <v>26</v>
      </c>
      <c r="H3" s="504"/>
      <c r="I3" s="516" t="s">
        <v>27</v>
      </c>
      <c r="J3" s="517"/>
      <c r="K3" s="503" t="s">
        <v>28</v>
      </c>
      <c r="L3" s="504"/>
      <c r="M3" s="503" t="s">
        <v>29</v>
      </c>
      <c r="N3" s="504"/>
      <c r="O3" s="503" t="s">
        <v>30</v>
      </c>
      <c r="P3" s="504"/>
      <c r="Q3" s="503" t="s">
        <v>31</v>
      </c>
      <c r="R3" s="504"/>
      <c r="S3" s="505" t="s">
        <v>32</v>
      </c>
    </row>
    <row r="4" spans="1:19" ht="68.25" customHeight="1">
      <c r="A4" s="510"/>
      <c r="B4" s="513"/>
      <c r="C4" s="302" t="s">
        <v>54</v>
      </c>
      <c r="D4" s="302" t="s">
        <v>53</v>
      </c>
      <c r="E4" s="503"/>
      <c r="F4" s="515"/>
      <c r="G4" s="504"/>
      <c r="H4" s="504"/>
      <c r="I4" s="518"/>
      <c r="J4" s="519"/>
      <c r="K4" s="504"/>
      <c r="L4" s="504"/>
      <c r="M4" s="504"/>
      <c r="N4" s="504"/>
      <c r="O4" s="504"/>
      <c r="P4" s="504"/>
      <c r="Q4" s="504"/>
      <c r="R4" s="504"/>
      <c r="S4" s="506"/>
    </row>
    <row r="5" spans="1:19" ht="81" customHeight="1">
      <c r="A5" s="511"/>
      <c r="B5" s="514"/>
      <c r="C5" s="303"/>
      <c r="D5" s="303"/>
      <c r="E5" s="33" t="s">
        <v>33</v>
      </c>
      <c r="F5" s="33" t="s">
        <v>34</v>
      </c>
      <c r="G5" s="33" t="s">
        <v>33</v>
      </c>
      <c r="H5" s="33" t="s">
        <v>34</v>
      </c>
      <c r="I5" s="33" t="s">
        <v>33</v>
      </c>
      <c r="J5" s="33" t="s">
        <v>34</v>
      </c>
      <c r="K5" s="33" t="s">
        <v>33</v>
      </c>
      <c r="L5" s="33" t="s">
        <v>34</v>
      </c>
      <c r="M5" s="33" t="s">
        <v>33</v>
      </c>
      <c r="N5" s="33" t="s">
        <v>34</v>
      </c>
      <c r="O5" s="34" t="s">
        <v>33</v>
      </c>
      <c r="P5" s="34" t="s">
        <v>35</v>
      </c>
      <c r="Q5" s="34" t="s">
        <v>33</v>
      </c>
      <c r="R5" s="34" t="s">
        <v>35</v>
      </c>
      <c r="S5" s="507"/>
    </row>
    <row r="6" spans="1:19" ht="32.25" customHeight="1" thickBot="1">
      <c r="A6" s="35" t="s">
        <v>19</v>
      </c>
      <c r="B6" s="335" t="s">
        <v>1984</v>
      </c>
      <c r="C6" s="334" t="s">
        <v>1983</v>
      </c>
      <c r="D6" s="336" t="s">
        <v>1982</v>
      </c>
      <c r="E6" s="124" t="s">
        <v>1884</v>
      </c>
      <c r="F6" s="126">
        <v>44</v>
      </c>
      <c r="G6" s="126">
        <v>7.3</v>
      </c>
      <c r="H6" s="126">
        <v>17</v>
      </c>
      <c r="I6" s="126"/>
      <c r="J6" s="126"/>
      <c r="K6" s="126" t="s">
        <v>523</v>
      </c>
      <c r="L6" s="126">
        <v>20</v>
      </c>
      <c r="M6" s="126">
        <v>19</v>
      </c>
      <c r="N6" s="126">
        <v>60</v>
      </c>
      <c r="O6" s="126">
        <v>105</v>
      </c>
      <c r="P6" s="126">
        <v>22</v>
      </c>
      <c r="Q6" s="126" t="s">
        <v>523</v>
      </c>
      <c r="R6" s="126">
        <v>38</v>
      </c>
      <c r="S6" s="40">
        <f t="shared" ref="S6:S11" si="0">R6+P6+N6+L6+J6+H6+F6</f>
        <v>201</v>
      </c>
    </row>
    <row r="7" spans="1:19" ht="16.5" thickBot="1">
      <c r="A7" s="35" t="s">
        <v>20</v>
      </c>
      <c r="B7" s="335" t="s">
        <v>1981</v>
      </c>
      <c r="C7" s="334" t="s">
        <v>1980</v>
      </c>
      <c r="D7" s="336" t="s">
        <v>1979</v>
      </c>
      <c r="E7" s="124" t="s">
        <v>2045</v>
      </c>
      <c r="F7" s="126">
        <v>7</v>
      </c>
      <c r="G7" s="126">
        <v>6.9</v>
      </c>
      <c r="H7" s="126">
        <v>29</v>
      </c>
      <c r="I7" s="126"/>
      <c r="J7" s="126"/>
      <c r="K7" s="126" t="s">
        <v>517</v>
      </c>
      <c r="L7" s="126">
        <v>23</v>
      </c>
      <c r="M7" s="126">
        <v>17</v>
      </c>
      <c r="N7" s="126">
        <v>56</v>
      </c>
      <c r="O7" s="126">
        <v>150</v>
      </c>
      <c r="P7" s="126">
        <v>50</v>
      </c>
      <c r="Q7" s="126" t="s">
        <v>510</v>
      </c>
      <c r="R7" s="126">
        <v>35</v>
      </c>
      <c r="S7" s="40">
        <f t="shared" si="0"/>
        <v>200</v>
      </c>
    </row>
    <row r="8" spans="1:19" ht="16.5" thickBot="1">
      <c r="A8" s="35" t="s">
        <v>21</v>
      </c>
      <c r="B8" s="335" t="s">
        <v>1978</v>
      </c>
      <c r="C8" s="334" t="s">
        <v>1977</v>
      </c>
      <c r="D8" s="336" t="s">
        <v>1976</v>
      </c>
      <c r="E8" s="124" t="s">
        <v>622</v>
      </c>
      <c r="F8" s="126">
        <v>2</v>
      </c>
      <c r="G8" s="126">
        <v>7.3</v>
      </c>
      <c r="H8" s="126">
        <v>17</v>
      </c>
      <c r="I8" s="126"/>
      <c r="J8" s="126"/>
      <c r="K8" s="126">
        <v>5</v>
      </c>
      <c r="L8" s="126">
        <v>26</v>
      </c>
      <c r="M8" s="126">
        <v>15</v>
      </c>
      <c r="N8" s="126">
        <v>50</v>
      </c>
      <c r="O8" s="126" t="s">
        <v>520</v>
      </c>
      <c r="P8" s="126">
        <v>40</v>
      </c>
      <c r="Q8" s="126" t="s">
        <v>499</v>
      </c>
      <c r="R8" s="126">
        <v>50</v>
      </c>
      <c r="S8" s="40">
        <f t="shared" si="0"/>
        <v>185</v>
      </c>
    </row>
    <row r="9" spans="1:19" ht="16.5" thickBot="1">
      <c r="A9" s="45" t="s">
        <v>41</v>
      </c>
      <c r="B9" s="340" t="s">
        <v>1975</v>
      </c>
      <c r="C9" s="339" t="s">
        <v>1974</v>
      </c>
      <c r="D9" s="338" t="s">
        <v>1973</v>
      </c>
      <c r="E9" s="124" t="s">
        <v>774</v>
      </c>
      <c r="F9" s="126">
        <v>8</v>
      </c>
      <c r="G9" s="126">
        <v>6.6</v>
      </c>
      <c r="H9" s="126">
        <v>29</v>
      </c>
      <c r="I9" s="126">
        <v>1</v>
      </c>
      <c r="J9" s="126">
        <v>36</v>
      </c>
      <c r="K9" s="126"/>
      <c r="L9" s="126"/>
      <c r="M9" s="126">
        <v>20</v>
      </c>
      <c r="N9" s="126">
        <v>50</v>
      </c>
      <c r="O9" s="126">
        <v>150</v>
      </c>
      <c r="P9" s="126">
        <v>45</v>
      </c>
      <c r="Q9" s="126">
        <v>1</v>
      </c>
      <c r="R9" s="126">
        <v>50</v>
      </c>
      <c r="S9" s="40">
        <f t="shared" si="0"/>
        <v>218</v>
      </c>
    </row>
    <row r="10" spans="1:19" ht="16.5" thickBot="1">
      <c r="A10" s="45" t="s">
        <v>42</v>
      </c>
      <c r="B10" s="335" t="s">
        <v>1972</v>
      </c>
      <c r="C10" s="334" t="s">
        <v>1971</v>
      </c>
      <c r="D10" s="336" t="s">
        <v>1970</v>
      </c>
      <c r="E10" s="124" t="s">
        <v>635</v>
      </c>
      <c r="F10" s="126">
        <v>4</v>
      </c>
      <c r="G10" s="126">
        <v>7.1</v>
      </c>
      <c r="H10" s="126">
        <v>14</v>
      </c>
      <c r="I10" s="126" t="s">
        <v>510</v>
      </c>
      <c r="J10" s="126">
        <v>43</v>
      </c>
      <c r="K10" s="126"/>
      <c r="L10" s="126"/>
      <c r="M10" s="126">
        <v>21</v>
      </c>
      <c r="N10" s="126">
        <v>53</v>
      </c>
      <c r="O10" s="126">
        <v>150</v>
      </c>
      <c r="P10" s="126">
        <v>45</v>
      </c>
      <c r="Q10" s="126" t="s">
        <v>510</v>
      </c>
      <c r="R10" s="126">
        <v>53</v>
      </c>
      <c r="S10" s="40">
        <f t="shared" si="0"/>
        <v>212</v>
      </c>
    </row>
    <row r="11" spans="1:19" ht="16.5" thickBot="1">
      <c r="A11" s="45" t="s">
        <v>43</v>
      </c>
      <c r="B11" s="335" t="s">
        <v>1969</v>
      </c>
      <c r="C11" s="334" t="s">
        <v>1968</v>
      </c>
      <c r="D11" s="336" t="s">
        <v>1967</v>
      </c>
      <c r="E11" s="124" t="s">
        <v>963</v>
      </c>
      <c r="F11" s="126">
        <v>1</v>
      </c>
      <c r="G11" s="126">
        <v>6.9</v>
      </c>
      <c r="H11" s="126">
        <v>20</v>
      </c>
      <c r="I11" s="126">
        <v>3</v>
      </c>
      <c r="J11" s="126">
        <v>50</v>
      </c>
      <c r="K11" s="126"/>
      <c r="L11" s="126"/>
      <c r="M11" s="126">
        <v>24</v>
      </c>
      <c r="N11" s="126">
        <v>59</v>
      </c>
      <c r="O11" s="126">
        <v>125</v>
      </c>
      <c r="P11" s="126">
        <v>25</v>
      </c>
      <c r="Q11" s="126">
        <v>3</v>
      </c>
      <c r="R11" s="126">
        <v>56</v>
      </c>
      <c r="S11" s="40">
        <f t="shared" si="0"/>
        <v>211</v>
      </c>
    </row>
    <row r="12" spans="1:19">
      <c r="A12" s="192"/>
      <c r="B12" s="190" t="s">
        <v>36</v>
      </c>
      <c r="C12" s="52"/>
      <c r="D12" s="190"/>
      <c r="E12" s="32"/>
      <c r="F12" s="3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  <c r="R12" s="47"/>
      <c r="S12" s="40">
        <f>SUM(S6:S11)</f>
        <v>1227</v>
      </c>
    </row>
    <row r="13" spans="1:19" ht="16.5" thickBot="1">
      <c r="A13" s="35" t="s">
        <v>37</v>
      </c>
      <c r="B13" s="335" t="s">
        <v>1966</v>
      </c>
      <c r="C13" s="334" t="s">
        <v>1965</v>
      </c>
      <c r="D13" s="336" t="s">
        <v>1964</v>
      </c>
      <c r="E13" s="124" t="s">
        <v>620</v>
      </c>
      <c r="F13" s="126">
        <v>4</v>
      </c>
      <c r="G13" s="126">
        <v>7.4</v>
      </c>
      <c r="H13" s="126">
        <v>14</v>
      </c>
      <c r="I13" s="126"/>
      <c r="J13" s="126"/>
      <c r="K13" s="126" t="s">
        <v>517</v>
      </c>
      <c r="L13" s="126">
        <v>23</v>
      </c>
      <c r="M13" s="126">
        <v>20</v>
      </c>
      <c r="N13" s="126">
        <v>61</v>
      </c>
      <c r="O13" s="126">
        <v>150</v>
      </c>
      <c r="P13" s="126">
        <v>50</v>
      </c>
      <c r="Q13" s="126" t="s">
        <v>521</v>
      </c>
      <c r="R13" s="126">
        <v>23</v>
      </c>
      <c r="S13" s="40">
        <f t="shared" ref="S13:S39" si="1">R13+P13+N13+L13+J13+H13+F13</f>
        <v>175</v>
      </c>
    </row>
    <row r="14" spans="1:19" ht="16.5" thickBot="1">
      <c r="A14" s="35" t="s">
        <v>38</v>
      </c>
      <c r="B14" s="337" t="s">
        <v>1963</v>
      </c>
      <c r="C14" s="334" t="s">
        <v>1962</v>
      </c>
      <c r="D14" s="336" t="s">
        <v>1961</v>
      </c>
      <c r="E14" s="124" t="s">
        <v>621</v>
      </c>
      <c r="F14" s="126">
        <v>4</v>
      </c>
      <c r="G14" s="126">
        <v>7.3</v>
      </c>
      <c r="H14" s="126">
        <v>17</v>
      </c>
      <c r="I14" s="126"/>
      <c r="J14" s="126"/>
      <c r="K14" s="126" t="s">
        <v>523</v>
      </c>
      <c r="L14" s="126">
        <v>20</v>
      </c>
      <c r="M14" s="126">
        <v>14</v>
      </c>
      <c r="N14" s="126">
        <v>47</v>
      </c>
      <c r="O14" s="126">
        <v>135</v>
      </c>
      <c r="P14" s="126">
        <v>45</v>
      </c>
      <c r="Q14" s="126" t="s">
        <v>513</v>
      </c>
      <c r="R14" s="126">
        <v>32</v>
      </c>
      <c r="S14" s="40">
        <f t="shared" si="1"/>
        <v>165</v>
      </c>
    </row>
    <row r="15" spans="1:19" ht="16.5" thickBot="1">
      <c r="A15" s="35" t="s">
        <v>39</v>
      </c>
      <c r="B15" s="335" t="s">
        <v>1960</v>
      </c>
      <c r="C15" s="334" t="s">
        <v>1959</v>
      </c>
      <c r="D15" s="336" t="s">
        <v>1958</v>
      </c>
      <c r="E15" s="124" t="s">
        <v>919</v>
      </c>
      <c r="F15" s="126">
        <v>2</v>
      </c>
      <c r="G15" s="126">
        <v>7.6</v>
      </c>
      <c r="H15" s="126">
        <v>8</v>
      </c>
      <c r="I15" s="126"/>
      <c r="J15" s="126"/>
      <c r="K15" s="126" t="s">
        <v>517</v>
      </c>
      <c r="L15" s="126">
        <v>23</v>
      </c>
      <c r="M15" s="126">
        <v>15</v>
      </c>
      <c r="N15" s="126">
        <v>50</v>
      </c>
      <c r="O15" s="126">
        <v>120</v>
      </c>
      <c r="P15" s="126">
        <v>30</v>
      </c>
      <c r="Q15" s="126" t="s">
        <v>517</v>
      </c>
      <c r="R15" s="126">
        <v>42</v>
      </c>
      <c r="S15" s="40">
        <f t="shared" si="1"/>
        <v>155</v>
      </c>
    </row>
    <row r="16" spans="1:19" ht="16.5" thickBot="1">
      <c r="A16" s="35" t="s">
        <v>40</v>
      </c>
      <c r="B16" s="335" t="s">
        <v>1942</v>
      </c>
      <c r="C16" s="334" t="s">
        <v>1941</v>
      </c>
      <c r="D16" s="336" t="s">
        <v>1940</v>
      </c>
      <c r="E16" s="124" t="s">
        <v>624</v>
      </c>
      <c r="F16" s="126">
        <v>1</v>
      </c>
      <c r="G16" s="50">
        <v>7.4</v>
      </c>
      <c r="H16" s="50">
        <v>14</v>
      </c>
      <c r="I16" s="50"/>
      <c r="J16" s="50"/>
      <c r="K16" s="50">
        <v>2</v>
      </c>
      <c r="L16" s="50">
        <v>18</v>
      </c>
      <c r="M16" s="50">
        <v>15</v>
      </c>
      <c r="N16" s="50">
        <v>50</v>
      </c>
      <c r="O16" s="50">
        <v>105</v>
      </c>
      <c r="P16" s="50">
        <v>22</v>
      </c>
      <c r="Q16" s="126" t="s">
        <v>513</v>
      </c>
      <c r="R16" s="126">
        <v>50</v>
      </c>
      <c r="S16" s="40">
        <f t="shared" si="1"/>
        <v>155</v>
      </c>
    </row>
    <row r="17" spans="1:19" ht="16.5" thickBot="1">
      <c r="A17" s="35" t="s">
        <v>895</v>
      </c>
      <c r="B17" s="335" t="s">
        <v>1939</v>
      </c>
      <c r="C17" s="334" t="s">
        <v>1938</v>
      </c>
      <c r="D17" s="336" t="s">
        <v>1937</v>
      </c>
      <c r="E17" s="124" t="s">
        <v>624</v>
      </c>
      <c r="F17" s="126">
        <v>1</v>
      </c>
      <c r="G17" s="50">
        <v>6.9</v>
      </c>
      <c r="H17" s="50">
        <v>29</v>
      </c>
      <c r="I17" s="50"/>
      <c r="J17" s="50"/>
      <c r="K17" s="50">
        <v>2</v>
      </c>
      <c r="L17" s="50">
        <v>18</v>
      </c>
      <c r="M17" s="50">
        <v>13</v>
      </c>
      <c r="N17" s="50">
        <v>44</v>
      </c>
      <c r="O17" s="50">
        <v>100</v>
      </c>
      <c r="P17" s="50">
        <v>20</v>
      </c>
      <c r="Q17" s="126" t="s">
        <v>510</v>
      </c>
      <c r="R17" s="126">
        <v>35</v>
      </c>
      <c r="S17" s="40">
        <f t="shared" si="1"/>
        <v>147</v>
      </c>
    </row>
    <row r="18" spans="1:19" ht="16.5" thickBot="1">
      <c r="A18" s="35" t="s">
        <v>891</v>
      </c>
      <c r="B18" s="335" t="s">
        <v>1957</v>
      </c>
      <c r="C18" s="334" t="s">
        <v>1956</v>
      </c>
      <c r="D18" s="336" t="s">
        <v>1955</v>
      </c>
      <c r="E18" s="124" t="s">
        <v>621</v>
      </c>
      <c r="F18" s="126">
        <v>4</v>
      </c>
      <c r="G18" s="126">
        <v>7.2</v>
      </c>
      <c r="H18" s="126">
        <v>20</v>
      </c>
      <c r="I18" s="126"/>
      <c r="J18" s="126"/>
      <c r="K18" s="126" t="s">
        <v>523</v>
      </c>
      <c r="L18" s="126">
        <v>20</v>
      </c>
      <c r="M18" s="126">
        <v>14</v>
      </c>
      <c r="N18" s="126">
        <v>47</v>
      </c>
      <c r="O18" s="126">
        <v>100</v>
      </c>
      <c r="P18" s="126">
        <v>20</v>
      </c>
      <c r="Q18" s="126" t="s">
        <v>510</v>
      </c>
      <c r="R18" s="126">
        <v>35</v>
      </c>
      <c r="S18" s="40">
        <f t="shared" si="1"/>
        <v>146</v>
      </c>
    </row>
    <row r="19" spans="1:19" ht="16.5" thickBot="1">
      <c r="A19" s="35" t="s">
        <v>888</v>
      </c>
      <c r="B19" s="335" t="s">
        <v>1936</v>
      </c>
      <c r="C19" s="334" t="s">
        <v>1935</v>
      </c>
      <c r="D19" s="333"/>
      <c r="E19" s="124" t="s">
        <v>620</v>
      </c>
      <c r="F19" s="126">
        <v>4</v>
      </c>
      <c r="G19" s="38" t="s">
        <v>845</v>
      </c>
      <c r="H19" s="38" t="s">
        <v>498</v>
      </c>
      <c r="I19" s="38"/>
      <c r="J19" s="38"/>
      <c r="K19" s="38" t="s">
        <v>509</v>
      </c>
      <c r="L19" s="38" t="s">
        <v>509</v>
      </c>
      <c r="M19" s="38" t="s">
        <v>524</v>
      </c>
      <c r="N19" s="38" t="s">
        <v>655</v>
      </c>
      <c r="O19" s="38" t="s">
        <v>539</v>
      </c>
      <c r="P19" s="38" t="s">
        <v>511</v>
      </c>
      <c r="Q19" s="126" t="s">
        <v>513</v>
      </c>
      <c r="R19" s="126">
        <v>32</v>
      </c>
      <c r="S19" s="40">
        <f t="shared" si="1"/>
        <v>145</v>
      </c>
    </row>
    <row r="20" spans="1:19" ht="16.5" thickBot="1">
      <c r="A20" s="35" t="s">
        <v>885</v>
      </c>
      <c r="B20" s="335" t="s">
        <v>1954</v>
      </c>
      <c r="C20" s="334" t="s">
        <v>1953</v>
      </c>
      <c r="D20" s="336" t="s">
        <v>1952</v>
      </c>
      <c r="E20" s="124" t="s">
        <v>624</v>
      </c>
      <c r="F20" s="126">
        <v>1</v>
      </c>
      <c r="G20" s="126">
        <v>7.2</v>
      </c>
      <c r="H20" s="126">
        <v>20</v>
      </c>
      <c r="I20" s="126"/>
      <c r="J20" s="126"/>
      <c r="K20" s="126" t="s">
        <v>509</v>
      </c>
      <c r="L20" s="126">
        <v>0</v>
      </c>
      <c r="M20" s="126">
        <v>18</v>
      </c>
      <c r="N20" s="126">
        <v>58</v>
      </c>
      <c r="O20" s="126">
        <v>100</v>
      </c>
      <c r="P20" s="126">
        <v>20</v>
      </c>
      <c r="Q20" s="126" t="s">
        <v>517</v>
      </c>
      <c r="R20" s="126">
        <v>42</v>
      </c>
      <c r="S20" s="40">
        <f t="shared" si="1"/>
        <v>141</v>
      </c>
    </row>
    <row r="21" spans="1:19" ht="16.5" thickBot="1">
      <c r="A21" s="35" t="s">
        <v>881</v>
      </c>
      <c r="B21" s="335" t="s">
        <v>1934</v>
      </c>
      <c r="C21" s="334" t="s">
        <v>1933</v>
      </c>
      <c r="D21" s="336" t="s">
        <v>1932</v>
      </c>
      <c r="E21" s="127" t="s">
        <v>621</v>
      </c>
      <c r="F21" s="126">
        <v>4</v>
      </c>
      <c r="G21" s="50">
        <v>7.5</v>
      </c>
      <c r="H21" s="50">
        <v>11</v>
      </c>
      <c r="I21" s="50"/>
      <c r="J21" s="50"/>
      <c r="K21" s="50">
        <v>0</v>
      </c>
      <c r="L21" s="50">
        <v>0</v>
      </c>
      <c r="M21" s="50">
        <v>17</v>
      </c>
      <c r="N21" s="50">
        <v>56</v>
      </c>
      <c r="O21" s="50">
        <v>90</v>
      </c>
      <c r="P21" s="50">
        <v>15</v>
      </c>
      <c r="Q21" s="126" t="s">
        <v>499</v>
      </c>
      <c r="R21" s="126">
        <v>50</v>
      </c>
      <c r="S21" s="40">
        <f t="shared" si="1"/>
        <v>136</v>
      </c>
    </row>
    <row r="22" spans="1:19" ht="32.25" thickBot="1">
      <c r="A22" s="35" t="s">
        <v>877</v>
      </c>
      <c r="B22" s="335" t="s">
        <v>1951</v>
      </c>
      <c r="C22" s="334" t="s">
        <v>1950</v>
      </c>
      <c r="D22" s="336" t="s">
        <v>1949</v>
      </c>
      <c r="E22" s="127" t="s">
        <v>620</v>
      </c>
      <c r="F22" s="126">
        <v>4</v>
      </c>
      <c r="G22" s="126">
        <v>6.9</v>
      </c>
      <c r="H22" s="126">
        <v>29</v>
      </c>
      <c r="I22" s="126"/>
      <c r="J22" s="126"/>
      <c r="K22" s="126" t="s">
        <v>513</v>
      </c>
      <c r="L22" s="126">
        <v>16</v>
      </c>
      <c r="M22" s="126">
        <v>10</v>
      </c>
      <c r="N22" s="126">
        <v>35</v>
      </c>
      <c r="O22" s="126">
        <v>80</v>
      </c>
      <c r="P22" s="126">
        <v>10</v>
      </c>
      <c r="Q22" s="126" t="s">
        <v>510</v>
      </c>
      <c r="R22" s="126">
        <v>35</v>
      </c>
      <c r="S22" s="40">
        <f t="shared" si="1"/>
        <v>129</v>
      </c>
    </row>
    <row r="23" spans="1:19" ht="16.5" thickBot="1">
      <c r="A23" s="35" t="s">
        <v>873</v>
      </c>
      <c r="B23" s="335" t="s">
        <v>1931</v>
      </c>
      <c r="C23" s="334" t="s">
        <v>1930</v>
      </c>
      <c r="D23" s="426"/>
      <c r="E23" s="127" t="s">
        <v>623</v>
      </c>
      <c r="F23" s="126">
        <v>2</v>
      </c>
      <c r="G23" s="50">
        <v>7.5</v>
      </c>
      <c r="H23" s="50">
        <v>11</v>
      </c>
      <c r="I23" s="50"/>
      <c r="J23" s="50"/>
      <c r="K23" s="50">
        <v>2</v>
      </c>
      <c r="L23" s="50">
        <v>18</v>
      </c>
      <c r="M23" s="50">
        <v>6</v>
      </c>
      <c r="N23" s="50">
        <v>25</v>
      </c>
      <c r="O23" s="50">
        <v>110</v>
      </c>
      <c r="P23" s="50">
        <v>25</v>
      </c>
      <c r="Q23" s="126" t="s">
        <v>517</v>
      </c>
      <c r="R23" s="126">
        <v>42</v>
      </c>
      <c r="S23" s="40">
        <f t="shared" si="1"/>
        <v>123</v>
      </c>
    </row>
    <row r="24" spans="1:19" ht="16.5" thickBot="1">
      <c r="A24" s="35" t="s">
        <v>869</v>
      </c>
      <c r="B24" s="209" t="s">
        <v>1929</v>
      </c>
      <c r="C24" s="334" t="s">
        <v>1928</v>
      </c>
      <c r="D24" s="336" t="s">
        <v>1927</v>
      </c>
      <c r="E24" s="127" t="s">
        <v>623</v>
      </c>
      <c r="F24" s="126">
        <v>2</v>
      </c>
      <c r="G24" s="50">
        <v>6.8</v>
      </c>
      <c r="H24" s="50">
        <v>32</v>
      </c>
      <c r="I24" s="50"/>
      <c r="J24" s="50"/>
      <c r="K24" s="50">
        <v>0</v>
      </c>
      <c r="L24" s="50">
        <v>0</v>
      </c>
      <c r="M24" s="50">
        <v>3</v>
      </c>
      <c r="N24" s="50">
        <v>19</v>
      </c>
      <c r="O24" s="50">
        <v>105</v>
      </c>
      <c r="P24" s="50">
        <v>22</v>
      </c>
      <c r="Q24" s="126" t="s">
        <v>513</v>
      </c>
      <c r="R24" s="126">
        <v>32</v>
      </c>
      <c r="S24" s="40">
        <f t="shared" si="1"/>
        <v>107</v>
      </c>
    </row>
    <row r="25" spans="1:19" ht="16.5" thickBot="1">
      <c r="A25" s="35" t="s">
        <v>865</v>
      </c>
      <c r="B25" s="335" t="s">
        <v>1948</v>
      </c>
      <c r="C25" s="334" t="s">
        <v>1947</v>
      </c>
      <c r="D25" s="425" t="s">
        <v>1946</v>
      </c>
      <c r="E25" s="127" t="s">
        <v>622</v>
      </c>
      <c r="F25" s="126">
        <v>2</v>
      </c>
      <c r="G25" s="126">
        <v>7.6</v>
      </c>
      <c r="H25" s="126">
        <v>8</v>
      </c>
      <c r="I25" s="126"/>
      <c r="J25" s="126"/>
      <c r="K25" s="126" t="s">
        <v>509</v>
      </c>
      <c r="L25" s="126">
        <v>0</v>
      </c>
      <c r="M25" s="126">
        <v>8</v>
      </c>
      <c r="N25" s="126">
        <v>29</v>
      </c>
      <c r="O25" s="126">
        <v>115</v>
      </c>
      <c r="P25" s="126">
        <v>27</v>
      </c>
      <c r="Q25" s="126" t="s">
        <v>513</v>
      </c>
      <c r="R25" s="126">
        <v>32</v>
      </c>
      <c r="S25" s="40">
        <f t="shared" si="1"/>
        <v>98</v>
      </c>
    </row>
    <row r="26" spans="1:19" ht="16.5" thickBot="1">
      <c r="A26" s="35" t="s">
        <v>860</v>
      </c>
      <c r="B26" s="335" t="s">
        <v>1945</v>
      </c>
      <c r="C26" s="334" t="s">
        <v>1944</v>
      </c>
      <c r="D26" s="336" t="s">
        <v>1943</v>
      </c>
      <c r="E26" s="127" t="s">
        <v>861</v>
      </c>
      <c r="F26" s="126">
        <v>1</v>
      </c>
      <c r="G26" s="126">
        <v>7.7</v>
      </c>
      <c r="H26" s="126">
        <v>5</v>
      </c>
      <c r="I26" s="126"/>
      <c r="J26" s="126"/>
      <c r="K26" s="126" t="s">
        <v>509</v>
      </c>
      <c r="L26" s="126">
        <v>0</v>
      </c>
      <c r="M26" s="126">
        <v>8</v>
      </c>
      <c r="N26" s="126">
        <v>29</v>
      </c>
      <c r="O26" s="126">
        <v>115</v>
      </c>
      <c r="P26" s="126">
        <v>27</v>
      </c>
      <c r="Q26" s="126" t="s">
        <v>513</v>
      </c>
      <c r="R26" s="126">
        <v>32</v>
      </c>
      <c r="S26" s="40">
        <f t="shared" si="1"/>
        <v>94</v>
      </c>
    </row>
    <row r="27" spans="1:19" ht="16.5" thickBot="1">
      <c r="A27" s="45" t="s">
        <v>22</v>
      </c>
      <c r="B27" s="337" t="s">
        <v>1926</v>
      </c>
      <c r="C27" s="334" t="s">
        <v>1925</v>
      </c>
      <c r="E27" s="124" t="s">
        <v>623</v>
      </c>
      <c r="F27" s="126">
        <v>2</v>
      </c>
      <c r="G27" s="126">
        <v>6.8</v>
      </c>
      <c r="H27" s="126">
        <v>23</v>
      </c>
      <c r="I27" s="126">
        <v>0</v>
      </c>
      <c r="J27" s="126">
        <v>0</v>
      </c>
      <c r="K27" s="126"/>
      <c r="L27" s="126"/>
      <c r="M27" s="126">
        <v>17</v>
      </c>
      <c r="N27" s="126">
        <v>41</v>
      </c>
      <c r="O27" s="126">
        <v>150</v>
      </c>
      <c r="P27" s="126">
        <v>45</v>
      </c>
      <c r="Q27" s="126" t="s">
        <v>513</v>
      </c>
      <c r="R27" s="126">
        <v>50</v>
      </c>
      <c r="S27" s="40">
        <f t="shared" si="1"/>
        <v>161</v>
      </c>
    </row>
    <row r="28" spans="1:19" ht="16.5" thickBot="1">
      <c r="A28" s="45" t="s">
        <v>23</v>
      </c>
      <c r="B28" s="335" t="s">
        <v>1924</v>
      </c>
      <c r="C28" s="334" t="s">
        <v>1923</v>
      </c>
      <c r="D28" s="336" t="s">
        <v>1922</v>
      </c>
      <c r="E28" s="124" t="s">
        <v>623</v>
      </c>
      <c r="F28" s="126">
        <v>2</v>
      </c>
      <c r="G28" s="126">
        <v>6.8</v>
      </c>
      <c r="H28" s="126">
        <v>23</v>
      </c>
      <c r="I28" s="126">
        <v>0</v>
      </c>
      <c r="J28" s="126">
        <v>0</v>
      </c>
      <c r="K28" s="126"/>
      <c r="L28" s="126"/>
      <c r="M28" s="126">
        <v>17</v>
      </c>
      <c r="N28" s="126">
        <v>41</v>
      </c>
      <c r="O28" s="126">
        <v>150</v>
      </c>
      <c r="P28" s="126">
        <v>45</v>
      </c>
      <c r="Q28" s="126" t="s">
        <v>513</v>
      </c>
      <c r="R28" s="126">
        <v>50</v>
      </c>
      <c r="S28" s="40">
        <f t="shared" si="1"/>
        <v>161</v>
      </c>
    </row>
    <row r="29" spans="1:19" ht="16.5" thickBot="1">
      <c r="A29" s="45" t="s">
        <v>24</v>
      </c>
      <c r="B29" s="209" t="s">
        <v>1904</v>
      </c>
      <c r="C29" s="334" t="s">
        <v>1903</v>
      </c>
      <c r="D29" s="336" t="s">
        <v>1902</v>
      </c>
      <c r="E29" s="124" t="s">
        <v>588</v>
      </c>
      <c r="F29" s="126">
        <v>6</v>
      </c>
      <c r="G29" s="50">
        <v>6.3</v>
      </c>
      <c r="H29" s="50">
        <v>38</v>
      </c>
      <c r="I29" s="50">
        <v>0</v>
      </c>
      <c r="J29" s="50">
        <v>0</v>
      </c>
      <c r="K29" s="50"/>
      <c r="L29" s="50"/>
      <c r="M29" s="50">
        <v>10</v>
      </c>
      <c r="N29" s="50">
        <v>24</v>
      </c>
      <c r="O29" s="50">
        <v>140</v>
      </c>
      <c r="P29" s="50">
        <v>35</v>
      </c>
      <c r="Q29" s="126" t="s">
        <v>587</v>
      </c>
      <c r="R29" s="126">
        <v>34</v>
      </c>
      <c r="S29" s="40">
        <f t="shared" si="1"/>
        <v>137</v>
      </c>
    </row>
    <row r="30" spans="1:19" ht="16.5" thickBot="1">
      <c r="A30" s="45" t="s">
        <v>44</v>
      </c>
      <c r="B30" s="335" t="s">
        <v>1900</v>
      </c>
      <c r="C30" s="334" t="s">
        <v>1899</v>
      </c>
      <c r="D30" s="336" t="s">
        <v>1898</v>
      </c>
      <c r="E30" s="124" t="s">
        <v>546</v>
      </c>
      <c r="F30" s="126">
        <v>0</v>
      </c>
      <c r="G30" s="50">
        <v>6.7</v>
      </c>
      <c r="H30" s="50">
        <v>26</v>
      </c>
      <c r="I30" s="50">
        <v>0</v>
      </c>
      <c r="J30" s="50">
        <v>0</v>
      </c>
      <c r="K30" s="50"/>
      <c r="L30" s="50"/>
      <c r="M30" s="50">
        <v>17</v>
      </c>
      <c r="N30" s="50">
        <v>41</v>
      </c>
      <c r="O30" s="50">
        <v>100</v>
      </c>
      <c r="P30" s="50">
        <v>13</v>
      </c>
      <c r="Q30" s="126" t="s">
        <v>510</v>
      </c>
      <c r="R30" s="126">
        <v>53</v>
      </c>
      <c r="S30" s="40">
        <f t="shared" si="1"/>
        <v>133</v>
      </c>
    </row>
    <row r="31" spans="1:19" ht="16.5" thickBot="1">
      <c r="A31" s="45" t="s">
        <v>45</v>
      </c>
      <c r="B31" s="335" t="s">
        <v>1896</v>
      </c>
      <c r="C31" s="334" t="s">
        <v>1895</v>
      </c>
      <c r="D31" s="336" t="s">
        <v>1894</v>
      </c>
      <c r="E31" s="124" t="s">
        <v>827</v>
      </c>
      <c r="F31" s="126">
        <v>6</v>
      </c>
      <c r="G31" s="50">
        <v>6.6</v>
      </c>
      <c r="H31" s="50">
        <v>29</v>
      </c>
      <c r="I31" s="50">
        <v>0</v>
      </c>
      <c r="J31" s="50">
        <v>0</v>
      </c>
      <c r="K31" s="50"/>
      <c r="L31" s="50"/>
      <c r="M31" s="50">
        <v>18</v>
      </c>
      <c r="N31" s="50">
        <v>44</v>
      </c>
      <c r="O31" s="50">
        <v>110</v>
      </c>
      <c r="P31" s="50">
        <v>17</v>
      </c>
      <c r="Q31" s="126" t="s">
        <v>540</v>
      </c>
      <c r="R31" s="126">
        <v>30</v>
      </c>
      <c r="S31" s="40">
        <f t="shared" si="1"/>
        <v>126</v>
      </c>
    </row>
    <row r="32" spans="1:19" ht="16.5" thickBot="1">
      <c r="A32" s="45" t="s">
        <v>46</v>
      </c>
      <c r="B32" s="335" t="s">
        <v>1921</v>
      </c>
      <c r="C32" s="334" t="s">
        <v>1920</v>
      </c>
      <c r="D32" s="336" t="s">
        <v>1919</v>
      </c>
      <c r="E32" s="124" t="s">
        <v>819</v>
      </c>
      <c r="F32" s="126">
        <v>6</v>
      </c>
      <c r="G32" s="126">
        <v>7.3</v>
      </c>
      <c r="H32" s="126">
        <v>8</v>
      </c>
      <c r="I32" s="126" t="s">
        <v>509</v>
      </c>
      <c r="J32" s="126">
        <v>0</v>
      </c>
      <c r="K32" s="126"/>
      <c r="L32" s="126"/>
      <c r="M32" s="126">
        <v>13</v>
      </c>
      <c r="N32" s="126">
        <v>30</v>
      </c>
      <c r="O32" s="126">
        <v>140</v>
      </c>
      <c r="P32" s="126">
        <v>35</v>
      </c>
      <c r="Q32" s="126" t="s">
        <v>521</v>
      </c>
      <c r="R32" s="126">
        <v>38</v>
      </c>
      <c r="S32" s="40">
        <f t="shared" si="1"/>
        <v>117</v>
      </c>
    </row>
    <row r="33" spans="1:19" ht="16.5" thickBot="1">
      <c r="A33" s="45" t="s">
        <v>47</v>
      </c>
      <c r="B33" s="335" t="s">
        <v>1892</v>
      </c>
      <c r="C33" s="334" t="s">
        <v>1891</v>
      </c>
      <c r="D33" s="336" t="s">
        <v>1890</v>
      </c>
      <c r="E33" s="124" t="s">
        <v>784</v>
      </c>
      <c r="F33" s="126">
        <v>2</v>
      </c>
      <c r="G33" s="50">
        <v>7.6</v>
      </c>
      <c r="H33" s="50">
        <v>1</v>
      </c>
      <c r="I33" s="50">
        <v>0</v>
      </c>
      <c r="J33" s="50">
        <v>0</v>
      </c>
      <c r="K33" s="50"/>
      <c r="L33" s="50"/>
      <c r="M33" s="50">
        <v>13</v>
      </c>
      <c r="N33" s="50">
        <v>30</v>
      </c>
      <c r="O33" s="50">
        <v>115</v>
      </c>
      <c r="P33" s="50">
        <v>20</v>
      </c>
      <c r="Q33" s="126" t="s">
        <v>513</v>
      </c>
      <c r="R33" s="126">
        <v>50</v>
      </c>
      <c r="S33" s="40">
        <f t="shared" si="1"/>
        <v>103</v>
      </c>
    </row>
    <row r="34" spans="1:19" ht="16.5" thickBot="1">
      <c r="A34" s="45" t="s">
        <v>1309</v>
      </c>
      <c r="B34" s="335" t="s">
        <v>1888</v>
      </c>
      <c r="C34" s="334" t="s">
        <v>1887</v>
      </c>
      <c r="D34" s="333"/>
      <c r="E34" s="124" t="s">
        <v>819</v>
      </c>
      <c r="F34" s="126">
        <v>6</v>
      </c>
      <c r="G34" s="50">
        <v>7.5</v>
      </c>
      <c r="H34" s="50">
        <v>1</v>
      </c>
      <c r="I34" s="50">
        <v>0</v>
      </c>
      <c r="J34" s="50">
        <v>0</v>
      </c>
      <c r="K34" s="50"/>
      <c r="L34" s="50"/>
      <c r="M34" s="50">
        <v>10</v>
      </c>
      <c r="N34" s="50">
        <v>24</v>
      </c>
      <c r="O34" s="50">
        <v>105</v>
      </c>
      <c r="P34" s="50">
        <v>15</v>
      </c>
      <c r="Q34" s="126" t="s">
        <v>510</v>
      </c>
      <c r="R34" s="126">
        <v>53</v>
      </c>
      <c r="S34" s="40">
        <f t="shared" si="1"/>
        <v>99</v>
      </c>
    </row>
    <row r="35" spans="1:19" ht="16.5" thickBot="1">
      <c r="A35" s="45" t="s">
        <v>1905</v>
      </c>
      <c r="B35" s="337" t="s">
        <v>1918</v>
      </c>
      <c r="C35" s="334" t="s">
        <v>1917</v>
      </c>
      <c r="D35" s="336" t="s">
        <v>1916</v>
      </c>
      <c r="E35" s="127" t="s">
        <v>588</v>
      </c>
      <c r="F35" s="126">
        <v>6</v>
      </c>
      <c r="G35" s="126">
        <v>7.1</v>
      </c>
      <c r="H35" s="126">
        <v>14</v>
      </c>
      <c r="I35" s="126" t="s">
        <v>509</v>
      </c>
      <c r="J35" s="126">
        <v>0</v>
      </c>
      <c r="K35" s="126"/>
      <c r="L35" s="126"/>
      <c r="M35" s="126">
        <v>17</v>
      </c>
      <c r="N35" s="126">
        <v>41</v>
      </c>
      <c r="O35" s="126">
        <v>80</v>
      </c>
      <c r="P35" s="126">
        <v>4</v>
      </c>
      <c r="Q35" s="126" t="s">
        <v>540</v>
      </c>
      <c r="R35" s="126">
        <v>30</v>
      </c>
      <c r="S35" s="40">
        <f t="shared" si="1"/>
        <v>95</v>
      </c>
    </row>
    <row r="36" spans="1:19" ht="16.5" thickBot="1">
      <c r="A36" s="45" t="s">
        <v>1901</v>
      </c>
      <c r="B36" s="337" t="s">
        <v>1915</v>
      </c>
      <c r="C36" s="334" t="s">
        <v>1914</v>
      </c>
      <c r="D36" s="336"/>
      <c r="E36" s="127" t="s">
        <v>588</v>
      </c>
      <c r="F36" s="126">
        <v>6</v>
      </c>
      <c r="G36" s="126">
        <v>7.1</v>
      </c>
      <c r="H36" s="126">
        <v>14</v>
      </c>
      <c r="I36" s="126" t="s">
        <v>509</v>
      </c>
      <c r="J36" s="126">
        <v>0</v>
      </c>
      <c r="K36" s="126"/>
      <c r="L36" s="126"/>
      <c r="M36" s="126">
        <v>17</v>
      </c>
      <c r="N36" s="126">
        <v>41</v>
      </c>
      <c r="O36" s="126">
        <v>80</v>
      </c>
      <c r="P36" s="126">
        <v>4</v>
      </c>
      <c r="Q36" s="126" t="s">
        <v>540</v>
      </c>
      <c r="R36" s="126">
        <v>30</v>
      </c>
      <c r="S36" s="40">
        <f t="shared" si="1"/>
        <v>95</v>
      </c>
    </row>
    <row r="37" spans="1:19" ht="16.5" thickBot="1">
      <c r="A37" s="45" t="s">
        <v>1897</v>
      </c>
      <c r="B37" s="335" t="s">
        <v>1913</v>
      </c>
      <c r="C37" s="334" t="s">
        <v>1912</v>
      </c>
      <c r="D37" s="336" t="s">
        <v>1911</v>
      </c>
      <c r="E37" s="127" t="s">
        <v>546</v>
      </c>
      <c r="F37" s="126">
        <v>0</v>
      </c>
      <c r="G37" s="126">
        <v>7.8</v>
      </c>
      <c r="H37" s="126">
        <v>0</v>
      </c>
      <c r="I37" s="126" t="s">
        <v>509</v>
      </c>
      <c r="J37" s="126">
        <v>0</v>
      </c>
      <c r="K37" s="126"/>
      <c r="L37" s="126"/>
      <c r="M37" s="126">
        <v>10</v>
      </c>
      <c r="N37" s="126">
        <v>24</v>
      </c>
      <c r="O37" s="126">
        <v>120</v>
      </c>
      <c r="P37" s="126">
        <v>22</v>
      </c>
      <c r="Q37" s="126" t="s">
        <v>587</v>
      </c>
      <c r="R37" s="126">
        <v>34</v>
      </c>
      <c r="S37" s="40">
        <f t="shared" si="1"/>
        <v>80</v>
      </c>
    </row>
    <row r="38" spans="1:19" ht="16.5" thickBot="1">
      <c r="A38" s="45" t="s">
        <v>1893</v>
      </c>
      <c r="B38" s="335" t="s">
        <v>1910</v>
      </c>
      <c r="C38" s="334" t="s">
        <v>1909</v>
      </c>
      <c r="D38" s="333"/>
      <c r="E38" s="127" t="s">
        <v>546</v>
      </c>
      <c r="F38" s="126">
        <v>0</v>
      </c>
      <c r="G38" s="126">
        <v>7.8</v>
      </c>
      <c r="H38" s="126">
        <v>0</v>
      </c>
      <c r="I38" s="126" t="s">
        <v>509</v>
      </c>
      <c r="J38" s="126">
        <v>0</v>
      </c>
      <c r="K38" s="126"/>
      <c r="L38" s="126"/>
      <c r="M38" s="126">
        <v>10</v>
      </c>
      <c r="N38" s="126">
        <v>24</v>
      </c>
      <c r="O38" s="126">
        <v>120</v>
      </c>
      <c r="P38" s="126">
        <v>22</v>
      </c>
      <c r="Q38" s="126" t="s">
        <v>587</v>
      </c>
      <c r="R38" s="126">
        <v>34</v>
      </c>
      <c r="S38" s="40">
        <f t="shared" si="1"/>
        <v>80</v>
      </c>
    </row>
    <row r="39" spans="1:19" ht="16.5" thickBot="1">
      <c r="A39" s="45" t="s">
        <v>1889</v>
      </c>
      <c r="B39" s="335" t="s">
        <v>1908</v>
      </c>
      <c r="C39" s="334" t="s">
        <v>1907</v>
      </c>
      <c r="D39" s="336" t="s">
        <v>1906</v>
      </c>
      <c r="E39" s="127" t="s">
        <v>546</v>
      </c>
      <c r="F39" s="126">
        <v>0</v>
      </c>
      <c r="G39" s="126">
        <v>7.8</v>
      </c>
      <c r="H39" s="126">
        <v>0</v>
      </c>
      <c r="I39" s="126" t="s">
        <v>509</v>
      </c>
      <c r="J39" s="126">
        <v>0</v>
      </c>
      <c r="K39" s="126"/>
      <c r="L39" s="126"/>
      <c r="M39" s="126">
        <v>10</v>
      </c>
      <c r="N39" s="126">
        <v>24</v>
      </c>
      <c r="O39" s="126">
        <v>120</v>
      </c>
      <c r="P39" s="126">
        <v>22</v>
      </c>
      <c r="Q39" s="126" t="s">
        <v>587</v>
      </c>
      <c r="R39" s="126">
        <v>34</v>
      </c>
      <c r="S39" s="40">
        <f t="shared" si="1"/>
        <v>80</v>
      </c>
    </row>
    <row r="41" spans="1:19">
      <c r="B41" s="31" t="s">
        <v>1886</v>
      </c>
    </row>
    <row r="47" spans="1:19" ht="19.5" thickBot="1">
      <c r="D47" s="332"/>
    </row>
  </sheetData>
  <sortState ref="B27:S39">
    <sortCondition descending="1" ref="S27:S39"/>
  </sortState>
  <mergeCells count="11">
    <mergeCell ref="Q3:R4"/>
    <mergeCell ref="S3:S5"/>
    <mergeCell ref="A2:R2"/>
    <mergeCell ref="A3:A5"/>
    <mergeCell ref="B3:B5"/>
    <mergeCell ref="E3:F4"/>
    <mergeCell ref="G3:H4"/>
    <mergeCell ref="I3:J4"/>
    <mergeCell ref="K3:L4"/>
    <mergeCell ref="M3:N4"/>
    <mergeCell ref="O3:P4"/>
  </mergeCells>
  <pageMargins left="0.39370078740157483" right="0.23" top="0.39370078740157483" bottom="0.39370078740157483" header="0.1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41</vt:i4>
      </vt:variant>
      <vt:variant>
        <vt:lpstr>Именованные диапазоны</vt:lpstr>
      </vt:variant>
      <vt:variant>
        <vt:i4>2</vt:i4>
      </vt:variant>
    </vt:vector>
  </HeadingPairs>
  <TitlesOfParts>
    <vt:vector size="43" baseType="lpstr">
      <vt:lpstr>Приложение 2</vt:lpstr>
      <vt:lpstr>1а</vt:lpstr>
      <vt:lpstr>1Б</vt:lpstr>
      <vt:lpstr>1В</vt:lpstr>
      <vt:lpstr>1г</vt:lpstr>
      <vt:lpstr>2А</vt:lpstr>
      <vt:lpstr>2б</vt:lpstr>
      <vt:lpstr>2В</vt:lpstr>
      <vt:lpstr>2 г</vt:lpstr>
      <vt:lpstr>3а</vt:lpstr>
      <vt:lpstr>3б</vt:lpstr>
      <vt:lpstr>3в</vt:lpstr>
      <vt:lpstr>3г</vt:lpstr>
      <vt:lpstr>4а </vt:lpstr>
      <vt:lpstr>4б</vt:lpstr>
      <vt:lpstr>4в</vt:lpstr>
      <vt:lpstr>4г</vt:lpstr>
      <vt:lpstr>5а</vt:lpstr>
      <vt:lpstr>5б</vt:lpstr>
      <vt:lpstr>5В</vt:lpstr>
      <vt:lpstr>5Г</vt:lpstr>
      <vt:lpstr>6а</vt:lpstr>
      <vt:lpstr>6б</vt:lpstr>
      <vt:lpstr>6в</vt:lpstr>
      <vt:lpstr>6Г</vt:lpstr>
      <vt:lpstr>7а</vt:lpstr>
      <vt:lpstr>7б</vt:lpstr>
      <vt:lpstr>7в</vt:lpstr>
      <vt:lpstr>7Г</vt:lpstr>
      <vt:lpstr>8а</vt:lpstr>
      <vt:lpstr>8б</vt:lpstr>
      <vt:lpstr>8в</vt:lpstr>
      <vt:lpstr>8г</vt:lpstr>
      <vt:lpstr>9а</vt:lpstr>
      <vt:lpstr>9б</vt:lpstr>
      <vt:lpstr>9В</vt:lpstr>
      <vt:lpstr>9г</vt:lpstr>
      <vt:lpstr>10А</vt:lpstr>
      <vt:lpstr>10б</vt:lpstr>
      <vt:lpstr>11а</vt:lpstr>
      <vt:lpstr>11б</vt:lpstr>
      <vt:lpstr>'1Б'!_GoBack</vt:lpstr>
      <vt:lpstr>'7б'!_GoBack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2024-11-27T16:19:23Z</dcterms:modified>
  <cp:category/>
  <cp:contentStatus/>
</cp:coreProperties>
</file>